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328"/>
  <workbookPr filterPrivacy="1" codeName="ThisWorkbook"/>
  <xr:revisionPtr revIDLastSave="0" documentId="13_ncr:1_{9A181275-D411-4DB6-BC58-1799B48632DD}" xr6:coauthVersionLast="41" xr6:coauthVersionMax="41" xr10:uidLastSave="{00000000-0000-0000-0000-000000000000}"/>
  <bookViews>
    <workbookView xWindow="-110" yWindow="-110" windowWidth="19420" windowHeight="10420" tabRatio="891" xr2:uid="{00000000-000D-0000-FFFF-FFFF00000000}"/>
  </bookViews>
  <sheets>
    <sheet name="COVER" sheetId="67" r:id="rId1"/>
    <sheet name="INSTRUCTIONS" sheetId="63" r:id="rId2"/>
    <sheet name="Table 1" sheetId="1" r:id="rId3"/>
    <sheet name="Table 2" sheetId="2" r:id="rId4"/>
    <sheet name="Table 3" sheetId="3" r:id="rId5"/>
    <sheet name="Table 4" sheetId="4" r:id="rId6"/>
    <sheet name="Table 5" sheetId="5" r:id="rId7"/>
    <sheet name="Table 6" sheetId="6" r:id="rId8"/>
    <sheet name="Table 7" sheetId="39" r:id="rId9"/>
    <sheet name="Table 8" sheetId="8" r:id="rId10"/>
    <sheet name="Table 9" sheetId="9" r:id="rId11"/>
    <sheet name="Table 10" sheetId="10" r:id="rId12"/>
    <sheet name="Table 11a" sheetId="11" r:id="rId13"/>
    <sheet name="Table 11b" sheetId="60" r:id="rId14"/>
    <sheet name="Table 12" sheetId="12" r:id="rId15"/>
    <sheet name="Table 13" sheetId="13" r:id="rId16"/>
    <sheet name="Table 14" sheetId="14" r:id="rId17"/>
    <sheet name="Table 15" sheetId="15" r:id="rId18"/>
    <sheet name="Table 16" sheetId="16" r:id="rId19"/>
    <sheet name="Table 17" sheetId="17" r:id="rId20"/>
    <sheet name="Table 18a" sheetId="59" r:id="rId21"/>
    <sheet name="Table 18b" sheetId="18" r:id="rId22"/>
    <sheet name="Table 19" sheetId="19" r:id="rId23"/>
    <sheet name="Table 20" sheetId="20" r:id="rId24"/>
    <sheet name="Table 21" sheetId="21" r:id="rId25"/>
    <sheet name="Table 22" sheetId="22" r:id="rId26"/>
    <sheet name="Table 23" sheetId="24" r:id="rId27"/>
    <sheet name="Table 24" sheetId="25" r:id="rId28"/>
    <sheet name="Table 25" sheetId="26" r:id="rId29"/>
    <sheet name="Table 26" sheetId="27" r:id="rId30"/>
    <sheet name="Table 27" sheetId="28" r:id="rId31"/>
    <sheet name="Table 28" sheetId="29" r:id="rId32"/>
    <sheet name="Table 29" sheetId="30" r:id="rId33"/>
    <sheet name="Table 30" sheetId="31" r:id="rId34"/>
    <sheet name="Table 31a" sheetId="62" r:id="rId35"/>
    <sheet name="Table 31b" sheetId="23" r:id="rId36"/>
  </sheets>
  <definedNames>
    <definedName name="_AtRisk_SimSetting_AutomaticallyGenerateReports" hidden="1">FALSE</definedName>
    <definedName name="_AtRisk_SimSetting_AutomaticResultsDisplayMode" hidden="1">2</definedName>
    <definedName name="_AtRisk_SimSetting_ConvergenceConfidenceLevel" hidden="1">0.95</definedName>
    <definedName name="_AtRisk_SimSetting_ConvergencePercentileToTest" hidden="1">0.9</definedName>
    <definedName name="_AtRisk_SimSetting_ConvergencePerformMeanTest" hidden="1">TRUE</definedName>
    <definedName name="_AtRisk_SimSetting_ConvergencePerformPercentileTest" hidden="1">FALSE</definedName>
    <definedName name="_AtRisk_SimSetting_ConvergencePerformStdDeviationTest" hidden="1">FALSE</definedName>
    <definedName name="_AtRisk_SimSetting_ConvergenceTestAllOutputs" hidden="1">TRUE</definedName>
    <definedName name="_AtRisk_SimSetting_ConvergenceTestingPeriod" hidden="1">100</definedName>
    <definedName name="_AtRisk_SimSetting_ConvergenceTolerance" hidden="1">0.03</definedName>
    <definedName name="_AtRisk_SimSetting_GoalSeekTargetValue" hidden="1">0</definedName>
    <definedName name="_AtRisk_SimSetting_LiveUpdate" hidden="1">TRUE</definedName>
    <definedName name="_AtRisk_SimSetting_LiveUpdatePeriod" hidden="1">-1</definedName>
    <definedName name="_AtRisk_SimSetting_MacroMode" hidden="1">0</definedName>
    <definedName name="_AtRisk_SimSetting_MacroRecalculationBehavior" hidden="1">0</definedName>
    <definedName name="_AtRisk_SimSetting_MultipleCPUManualCount" hidden="1">4</definedName>
    <definedName name="_AtRisk_SimSetting_MultipleCPUMode" hidden="1">0</definedName>
    <definedName name="_AtRisk_SimSetting_RandomNumberGenerator" hidden="1">0</definedName>
    <definedName name="_AtRisk_SimSetting_ReportOptionCustomItemCumulativeOverlay01" hidden="1">0</definedName>
    <definedName name="_AtRisk_SimSetting_ReportOptionCustomItemCumulativeOverlay02" hidden="1">0</definedName>
    <definedName name="_AtRisk_SimSetting_ReportOptionCustomItemCumulativeOverlay03" hidden="1">0</definedName>
    <definedName name="_AtRisk_SimSetting_ReportOptionCustomItemCumulativeOverlay04" hidden="1">0</definedName>
    <definedName name="_AtRisk_SimSetting_ReportOptionCustomItemCumulativeOverlay05" hidden="1">0</definedName>
    <definedName name="_AtRisk_SimSetting_ReportOptionCustomItemCumulativeOverlay06" hidden="1">0</definedName>
    <definedName name="_AtRisk_SimSetting_ReportOptionCustomItemDistributionFormat01" hidden="1">1</definedName>
    <definedName name="_AtRisk_SimSetting_ReportOptionCustomItemDistributionFormat02" hidden="1">1</definedName>
    <definedName name="_AtRisk_SimSetting_ReportOptionCustomItemDistributionFormat03" hidden="1">4</definedName>
    <definedName name="_AtRisk_SimSetting_ReportOptionCustomItemDistributionFormat04" hidden="1">1</definedName>
    <definedName name="_AtRisk_SimSetting_ReportOptionCustomItemDistributionFormat05" hidden="1">1</definedName>
    <definedName name="_AtRisk_SimSetting_ReportOptionCustomItemDistributionFormat06" hidden="1">1</definedName>
    <definedName name="_AtRisk_SimSetting_ReportOptionCustomItemGraphFormat01" hidden="1">1</definedName>
    <definedName name="_AtRisk_SimSetting_ReportOptionCustomItemGraphFormat02" hidden="1">1</definedName>
    <definedName name="_AtRisk_SimSetting_ReportOptionCustomItemGraphFormat03" hidden="1">1</definedName>
    <definedName name="_AtRisk_SimSetting_ReportOptionCustomItemGraphFormat04" hidden="1">1</definedName>
    <definedName name="_AtRisk_SimSetting_ReportOptionCustomItemGraphFormat05" hidden="1">1</definedName>
    <definedName name="_AtRisk_SimSetting_ReportOptionCustomItemGraphFormat06" hidden="1">1</definedName>
    <definedName name="_AtRisk_SimSetting_ReportOptionCustomItemItemIndex01" hidden="1">0</definedName>
    <definedName name="_AtRisk_SimSetting_ReportOptionCustomItemItemIndex02" hidden="1">1</definedName>
    <definedName name="_AtRisk_SimSetting_ReportOptionCustomItemItemIndex03" hidden="1">2</definedName>
    <definedName name="_AtRisk_SimSetting_ReportOptionCustomItemItemIndex04" hidden="1">3</definedName>
    <definedName name="_AtRisk_SimSetting_ReportOptionCustomItemItemIndex05" hidden="1">4</definedName>
    <definedName name="_AtRisk_SimSetting_ReportOptionCustomItemItemIndex06" hidden="1">5</definedName>
    <definedName name="_AtRisk_SimSetting_ReportOptionCustomItemItemSize01" hidden="1">0</definedName>
    <definedName name="_AtRisk_SimSetting_ReportOptionCustomItemItemSize02" hidden="1">0</definedName>
    <definedName name="_AtRisk_SimSetting_ReportOptionCustomItemItemSize03" hidden="1">0</definedName>
    <definedName name="_AtRisk_SimSetting_ReportOptionCustomItemItemSize04" hidden="1">0</definedName>
    <definedName name="_AtRisk_SimSetting_ReportOptionCustomItemItemSize05" hidden="1">0</definedName>
    <definedName name="_AtRisk_SimSetting_ReportOptionCustomItemItemSize06" hidden="1">0</definedName>
    <definedName name="_AtRisk_SimSetting_ReportOptionCustomItemItemType01" hidden="1">1</definedName>
    <definedName name="_AtRisk_SimSetting_ReportOptionCustomItemItemType02" hidden="1">5</definedName>
    <definedName name="_AtRisk_SimSetting_ReportOptionCustomItemItemType03" hidden="1">1</definedName>
    <definedName name="_AtRisk_SimSetting_ReportOptionCustomItemItemType04" hidden="1">3</definedName>
    <definedName name="_AtRisk_SimSetting_ReportOptionCustomItemItemType05" hidden="1">2</definedName>
    <definedName name="_AtRisk_SimSetting_ReportOptionCustomItemItemType06" hidden="1">4</definedName>
    <definedName name="_AtRisk_SimSetting_ReportOptionCustomItemLegendType01" hidden="1">0</definedName>
    <definedName name="_AtRisk_SimSetting_ReportOptionCustomItemLegendType02" hidden="1">0</definedName>
    <definedName name="_AtRisk_SimSetting_ReportOptionCustomItemLegendType03" hidden="1">0</definedName>
    <definedName name="_AtRisk_SimSetting_ReportOptionCustomItemLegendType04" hidden="1">0</definedName>
    <definedName name="_AtRisk_SimSetting_ReportOptionCustomItemLegendType05" hidden="1">0</definedName>
    <definedName name="_AtRisk_SimSetting_ReportOptionCustomItemLegendType06" hidden="1">0</definedName>
    <definedName name="_AtRisk_SimSetting_ReportOptionCustomItemsCount" hidden="1">6</definedName>
    <definedName name="_AtRisk_SimSetting_ReportOptionCustomItemSensitivityFormat01" hidden="1">1</definedName>
    <definedName name="_AtRisk_SimSetting_ReportOptionCustomItemSensitivityFormat02" hidden="1">1</definedName>
    <definedName name="_AtRisk_SimSetting_ReportOptionCustomItemSensitivityFormat03" hidden="1">1</definedName>
    <definedName name="_AtRisk_SimSetting_ReportOptionCustomItemSensitivityFormat04" hidden="1">1</definedName>
    <definedName name="_AtRisk_SimSetting_ReportOptionCustomItemSensitivityFormat05" hidden="1">1</definedName>
    <definedName name="_AtRisk_SimSetting_ReportOptionCustomItemSensitivityFormat06" hidden="1">1</definedName>
    <definedName name="_AtRisk_SimSetting_ReportOptionCustomItemSummaryGraphType01" hidden="1">0</definedName>
    <definedName name="_AtRisk_SimSetting_ReportOptionCustomItemSummaryGraphType02" hidden="1">0</definedName>
    <definedName name="_AtRisk_SimSetting_ReportOptionCustomItemSummaryGraphType03" hidden="1">0</definedName>
    <definedName name="_AtRisk_SimSetting_ReportOptionCustomItemSummaryGraphType04" hidden="1">0</definedName>
    <definedName name="_AtRisk_SimSetting_ReportOptionCustomItemSummaryGraphType05" hidden="1">0</definedName>
    <definedName name="_AtRisk_SimSetting_ReportOptionCustomItemSummaryGraphType06" hidden="1">0</definedName>
    <definedName name="_AtRisk_SimSetting_ReportOptionDataMode" hidden="1">1</definedName>
    <definedName name="_AtRisk_SimSetting_ReportOptionReportMultiSimType" hidden="1">1</definedName>
    <definedName name="_AtRisk_SimSetting_ReportOptionReportPlacement" hidden="1">1</definedName>
    <definedName name="_AtRisk_SimSetting_ReportOptionReportSelection" hidden="1">2048</definedName>
    <definedName name="_AtRisk_SimSetting_ReportOptionReportsFileType" hidden="1">1</definedName>
    <definedName name="_AtRisk_SimSetting_ReportOptionReportStyle" hidden="1">1</definedName>
    <definedName name="_AtRisk_SimSetting_ReportOptionSelectiveQR" hidden="1">FALSE</definedName>
    <definedName name="_AtRisk_SimSetting_ReportsList" hidden="1">2048</definedName>
    <definedName name="_AtRisk_SimSetting_ShowSimulationProgressWindow" hidden="1">TRUE</definedName>
    <definedName name="_AtRisk_SimSetting_SimNameCount" hidden="1">0</definedName>
    <definedName name="_AtRisk_SimSetting_SmartSensitivityAnalysisEnabled" hidden="1">FALSE</definedName>
    <definedName name="_AtRisk_SimSetting_StatisticFunctionUpdating" hidden="1">1</definedName>
    <definedName name="_AtRisk_SimSetting_StdRecalcActiveSimulationNumber" hidden="1">1</definedName>
    <definedName name="_AtRisk_SimSetting_StdRecalcBehavior" hidden="1">0</definedName>
    <definedName name="_AtRisk_SimSetting_StdRecalcWithoutRiskStatic" hidden="1">0</definedName>
    <definedName name="_AtRisk_SimSetting_StdRecalcWithoutRiskStaticPercentile" hidden="1">0.5</definedName>
    <definedName name="_xlnm._FilterDatabase" localSheetId="24" hidden="1">'Table 21'!$A$2:$Q$38</definedName>
    <definedName name="_xlnm._FilterDatabase" localSheetId="25" hidden="1">'Table 22'!$A$2:$Q$80</definedName>
    <definedName name="_xlnm._FilterDatabase" localSheetId="26" hidden="1">'Table 23'!$A$2:$Q$212</definedName>
    <definedName name="_xlnm._FilterDatabase" localSheetId="27" hidden="1">'Table 24'!$A$2:$Q$140</definedName>
    <definedName name="_xlnm._FilterDatabase" localSheetId="28" hidden="1">'Table 25'!$A$2:$Q$146</definedName>
    <definedName name="_xlnm._FilterDatabase" localSheetId="29" hidden="1">'Table 26'!$A$2:$Q$98</definedName>
    <definedName name="_xlnm._FilterDatabase" localSheetId="30" hidden="1">'Table 27'!$A$2:$Q$2</definedName>
    <definedName name="_xlnm._FilterDatabase" localSheetId="31" hidden="1">'Table 28'!$A$2:$Q$26</definedName>
    <definedName name="_xlnm._FilterDatabase" localSheetId="32" hidden="1">'Table 29'!$A$2:$Q$44</definedName>
    <definedName name="_xlnm._FilterDatabase" localSheetId="33" hidden="1">'Table 30'!$A$2:$Q$26</definedName>
    <definedName name="_xlnm._FilterDatabase" localSheetId="5" hidden="1">'Table 4'!$A$2:$G$60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LATESTK" hidden="1">1000</definedName>
    <definedName name="IQ_LATESTQ" hidden="1">500</definedName>
    <definedName name="IQ_LTMMONTH" hidden="1">120000</definedName>
    <definedName name="IQ_TODAY" hidden="1">0</definedName>
    <definedName name="IQ_YTDMONTH" hidden="1">130000</definedName>
    <definedName name="_xlnm.Print_Area" localSheetId="0">COVER!$B$2:$E$3</definedName>
    <definedName name="_xlnm.Print_Area" localSheetId="1">INSTRUCTIONS!$A$1:$M$9</definedName>
    <definedName name="_xlnm.Print_Area" localSheetId="2">'Table 1'!$A$1:$X$63</definedName>
    <definedName name="_xlnm.Print_Area" localSheetId="11">'Table 10'!$A$1:$S$7</definedName>
    <definedName name="_xlnm.Print_Area" localSheetId="12">'Table 11a'!$A$1:$AH$25</definedName>
    <definedName name="_xlnm.Print_Area" localSheetId="13">'Table 11b'!$A$1:$AB$25</definedName>
    <definedName name="_xlnm.Print_Area" localSheetId="14">'Table 12'!$A$1:$AG$9</definedName>
    <definedName name="_xlnm.Print_Area" localSheetId="15">'Table 13'!$A$1:$Q$44</definedName>
    <definedName name="_xlnm.Print_Area" localSheetId="16">'Table 14'!$A$1:$S$12</definedName>
    <definedName name="_xlnm.Print_Area" localSheetId="17">'Table 15'!$A$1:$L$12</definedName>
    <definedName name="_xlnm.Print_Area" localSheetId="18">'Table 16'!$A$1:$Q$29</definedName>
    <definedName name="_xlnm.Print_Area" localSheetId="19">'Table 17'!$A$1:$AB$28</definedName>
    <definedName name="_xlnm.Print_Area" localSheetId="20">'Table 18a'!$A$1:$P$25</definedName>
    <definedName name="_xlnm.Print_Area" localSheetId="21">'Table 18b'!$A$1:$Q$25</definedName>
    <definedName name="_xlnm.Print_Area" localSheetId="22">'Table 19'!$A$1:$K$10</definedName>
    <definedName name="_xlnm.Print_Area" localSheetId="3">'Table 2'!$A$1:$T$76</definedName>
    <definedName name="_xlnm.Print_Area" localSheetId="24">'Table 21'!$A$1:$Y$38</definedName>
    <definedName name="_xlnm.Print_Area" localSheetId="25">'Table 22'!$A$1:$W$80</definedName>
    <definedName name="_xlnm.Print_Area" localSheetId="26">'Table 23'!$A$1:$V$212</definedName>
    <definedName name="_xlnm.Print_Area" localSheetId="27">'Table 24'!$A$1:$R$140</definedName>
    <definedName name="_xlnm.Print_Area" localSheetId="28">'Table 25'!$A$1:$AC$146</definedName>
    <definedName name="_xlnm.Print_Area" localSheetId="29">'Table 26'!$A$1:$V$98</definedName>
    <definedName name="_xlnm.Print_Area" localSheetId="30">'Table 27'!$A$1:$W$26</definedName>
    <definedName name="_xlnm.Print_Area" localSheetId="31">'Table 28'!$A$1:$R$26</definedName>
    <definedName name="_xlnm.Print_Area" localSheetId="32">'Table 29'!$A$1:$R$44</definedName>
    <definedName name="_xlnm.Print_Area" localSheetId="4">'Table 3'!$A$1:$X$7</definedName>
    <definedName name="_xlnm.Print_Area" localSheetId="33">'Table 30'!$A$1:$V$26</definedName>
    <definedName name="_xlnm.Print_Area" localSheetId="34">'Table 31a'!$A$1:$Y$25</definedName>
    <definedName name="_xlnm.Print_Area" localSheetId="35">'Table 31b'!$A$1:$Y$25</definedName>
    <definedName name="_xlnm.Print_Area" localSheetId="5">'Table 4'!$A$1:$U$60</definedName>
    <definedName name="_xlnm.Print_Area" localSheetId="6">'Table 5'!$A$1:$AF$10</definedName>
    <definedName name="_xlnm.Print_Area" localSheetId="7">'Table 6'!$A$1:$AA$10</definedName>
    <definedName name="_xlnm.Print_Area" localSheetId="8">'Table 7'!$A$1:$T$8</definedName>
    <definedName name="_xlnm.Print_Area" localSheetId="9">'Table 8'!$A$1:$N$6</definedName>
    <definedName name="_xlnm.Print_Area" localSheetId="10">'Table 9'!$A$1:$P$20</definedName>
    <definedName name="_xlnm.Print_Titles" localSheetId="2">'Table 1'!$1:$3</definedName>
    <definedName name="_xlnm.Print_Titles" localSheetId="11">'Table 10'!$1:$2</definedName>
    <definedName name="_xlnm.Print_Titles" localSheetId="12">'Table 11a'!$1:$3</definedName>
    <definedName name="_xlnm.Print_Titles" localSheetId="13">'Table 11b'!$1:$3</definedName>
    <definedName name="_xlnm.Print_Titles" localSheetId="14">'Table 12'!$1:$2</definedName>
    <definedName name="_xlnm.Print_Titles" localSheetId="15">'Table 13'!$1:$2</definedName>
    <definedName name="_xlnm.Print_Titles" localSheetId="16">'Table 14'!$1:$2</definedName>
    <definedName name="_xlnm.Print_Titles" localSheetId="17">'Table 15'!$1:$2</definedName>
    <definedName name="_xlnm.Print_Titles" localSheetId="18">'Table 16'!$1:$3</definedName>
    <definedName name="_xlnm.Print_Titles" localSheetId="19">'Table 17'!$1:$3</definedName>
    <definedName name="_xlnm.Print_Titles" localSheetId="20">'Table 18a'!$1:$3</definedName>
    <definedName name="_xlnm.Print_Titles" localSheetId="21">'Table 18b'!$1:$3</definedName>
    <definedName name="_xlnm.Print_Titles" localSheetId="22">'Table 19'!$1:$2</definedName>
    <definedName name="_xlnm.Print_Titles" localSheetId="3">'Table 2'!$1:$3</definedName>
    <definedName name="_xlnm.Print_Titles" localSheetId="23">'Table 20'!$1:$2</definedName>
    <definedName name="_xlnm.Print_Titles" localSheetId="24">'Table 21'!$1:$2</definedName>
    <definedName name="_xlnm.Print_Titles" localSheetId="25">'Table 22'!$1:$2</definedName>
    <definedName name="_xlnm.Print_Titles" localSheetId="26">'Table 23'!$1:$2</definedName>
    <definedName name="_xlnm.Print_Titles" localSheetId="27">'Table 24'!$1:$2</definedName>
    <definedName name="_xlnm.Print_Titles" localSheetId="28">'Table 25'!$1:$2</definedName>
    <definedName name="_xlnm.Print_Titles" localSheetId="29">'Table 26'!$1:$2</definedName>
    <definedName name="_xlnm.Print_Titles" localSheetId="30">'Table 27'!$1:$2</definedName>
    <definedName name="_xlnm.Print_Titles" localSheetId="31">'Table 28'!$1:$2</definedName>
    <definedName name="_xlnm.Print_Titles" localSheetId="32">'Table 29'!$1:$2</definedName>
    <definedName name="_xlnm.Print_Titles" localSheetId="4">'Table 3'!$1:$3</definedName>
    <definedName name="_xlnm.Print_Titles" localSheetId="33">'Table 30'!$1:$2</definedName>
    <definedName name="_xlnm.Print_Titles" localSheetId="34">'Table 31a'!$1:$3</definedName>
    <definedName name="_xlnm.Print_Titles" localSheetId="35">'Table 31b'!$1:$3</definedName>
    <definedName name="_xlnm.Print_Titles" localSheetId="5">'Table 4'!$1:$2</definedName>
    <definedName name="_xlnm.Print_Titles" localSheetId="6">'Table 5'!$1:$4</definedName>
    <definedName name="_xlnm.Print_Titles" localSheetId="7">'Table 6'!$1:$4</definedName>
    <definedName name="_xlnm.Print_Titles" localSheetId="8">'Table 7'!$1:$2</definedName>
    <definedName name="_xlnm.Print_Titles" localSheetId="9">'Table 8'!$1:$2</definedName>
    <definedName name="_xlnm.Print_Titles" localSheetId="10">'Table 9'!$1:$2</definedName>
    <definedName name="RiskAfterRecalcMacro" hidden="1">""</definedName>
    <definedName name="RiskAfterSimMacro" hidden="1">"setTailAverages"</definedName>
    <definedName name="RiskBeforeRecalcMacro" hidden="1">""</definedName>
    <definedName name="RiskBeforeSimMacro" hidden="1">""</definedName>
    <definedName name="RiskCollectDistributionSamples" hidden="1">0</definedName>
    <definedName name="RiskFixedSeed" hidden="1">100</definedName>
    <definedName name="RiskHasSettings" hidden="1">7</definedName>
    <definedName name="RiskMinimizeOnStart" hidden="1">FALSE</definedName>
    <definedName name="RiskMonitorConvergence" hidden="1">FALSE</definedName>
    <definedName name="RiskMultipleCPUSupportEnabled" hidden="1">TRUE</definedName>
    <definedName name="RiskNumIterations" hidden="1">10000</definedName>
    <definedName name="RiskNumSimulations" hidden="1">1</definedName>
    <definedName name="RiskPauseOnError" hidden="1">FALSE</definedName>
    <definedName name="RiskRunAfterRecalcMacro" hidden="1">FALSE</definedName>
    <definedName name="RiskRunAfterSimMacro" hidden="1">TRUE</definedName>
    <definedName name="RiskRunBeforeRecalcMacro" hidden="1">FALSE</definedName>
    <definedName name="RiskRunBeforeSimMacro" hidden="1">FALSE</definedName>
    <definedName name="RiskSamplingType" hidden="1">3</definedName>
    <definedName name="RiskStandardRecalc" hidden="1">1</definedName>
    <definedName name="RiskUpdateDisplay" hidden="1">FALSE</definedName>
    <definedName name="RiskUseDifferentSeedForEachSim" hidden="1">FALSE</definedName>
    <definedName name="RiskUseFixedSeed" hidden="1">TRUE</definedName>
    <definedName name="RiskUseMultipleCPUs" hidden="1">TRUE</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F23" i="4" l="1"/>
  <c r="F11" i="4"/>
  <c r="F8" i="4"/>
  <c r="F7" i="4"/>
  <c r="F6" i="4"/>
  <c r="F5" i="4" l="1"/>
  <c r="F4" i="4"/>
  <c r="F9" i="4"/>
  <c r="F10" i="4"/>
  <c r="F12" i="4"/>
  <c r="F13" i="4"/>
  <c r="F14" i="4"/>
  <c r="F15" i="4"/>
  <c r="F16" i="4"/>
  <c r="F17" i="4"/>
  <c r="F18" i="4"/>
  <c r="F19" i="4"/>
  <c r="F20" i="4"/>
  <c r="F21" i="4"/>
  <c r="F22" i="4"/>
  <c r="F25" i="4"/>
  <c r="F27" i="4"/>
  <c r="F28" i="4"/>
  <c r="F29" i="4"/>
  <c r="F30" i="4"/>
  <c r="F31" i="4"/>
  <c r="F32" i="4"/>
  <c r="F33" i="4"/>
  <c r="F34" i="4"/>
  <c r="F35" i="4"/>
  <c r="F36" i="4"/>
  <c r="F37" i="4"/>
  <c r="F38" i="4"/>
  <c r="F39" i="4"/>
  <c r="F40" i="4"/>
  <c r="F41" i="4"/>
  <c r="F42" i="4"/>
  <c r="F43" i="4"/>
  <c r="F44" i="4"/>
  <c r="F45" i="4"/>
  <c r="F46" i="4"/>
  <c r="F47" i="4"/>
  <c r="F48" i="4"/>
  <c r="F49" i="4"/>
  <c r="F50" i="4"/>
  <c r="F51" i="4"/>
  <c r="F52" i="4"/>
  <c r="F53" i="4"/>
  <c r="F54" i="4"/>
  <c r="F55" i="4"/>
  <c r="F56" i="4"/>
  <c r="F57" i="4"/>
  <c r="F58" i="4"/>
  <c r="F59" i="4"/>
  <c r="F60" i="4"/>
  <c r="F3" i="4"/>
  <c r="F92" i="24" l="1"/>
  <c r="B10" i="5" l="1"/>
  <c r="C10" i="5"/>
  <c r="D10" i="5"/>
  <c r="E10" i="5"/>
  <c r="F10" i="5"/>
  <c r="G10" i="5"/>
  <c r="H10" i="5"/>
  <c r="I10" i="5"/>
  <c r="J10" i="5"/>
  <c r="K10" i="5"/>
  <c r="L10" i="5"/>
  <c r="M10" i="5"/>
  <c r="N10" i="5"/>
  <c r="O10" i="5"/>
  <c r="P10" i="5"/>
  <c r="B10" i="6"/>
  <c r="C10" i="6"/>
  <c r="D10" i="6"/>
  <c r="E10" i="6"/>
  <c r="F10" i="6"/>
  <c r="G10" i="6"/>
  <c r="H10" i="6"/>
  <c r="I10" i="6"/>
  <c r="J10" i="6"/>
  <c r="K10" i="6"/>
  <c r="L10" i="6"/>
  <c r="M10" i="6"/>
  <c r="N10" i="6"/>
  <c r="O10" i="6"/>
  <c r="P10" i="6"/>
  <c r="Q5" i="6"/>
  <c r="Q6" i="6"/>
  <c r="Q7" i="6"/>
  <c r="Q8" i="6"/>
  <c r="Q9" i="6"/>
  <c r="Q9" i="5"/>
  <c r="Q8" i="5"/>
  <c r="Q7" i="5"/>
  <c r="Q6" i="5"/>
  <c r="Q5" i="5"/>
  <c r="Q10" i="5" l="1"/>
  <c r="Q10" i="6"/>
</calcChain>
</file>

<file path=xl/sharedStrings.xml><?xml version="1.0" encoding="utf-8"?>
<sst xmlns="http://schemas.openxmlformats.org/spreadsheetml/2006/main" count="12824" uniqueCount="1401">
  <si>
    <t>SCE 2020-2022 WMP Tables 1-31 Global Instructions</t>
  </si>
  <si>
    <t>Instructions</t>
  </si>
  <si>
    <t>Comments</t>
  </si>
  <si>
    <t>By providing this information, SCE is not admitting that: 1) the provided number is the actual value of assets destroyed; 2) SCE's facilities caused any of these wildfires or; 3) SCE has any responsibility for any damage, loss, fatality, or injury caused by these wildfires. Further, the information being provided is preliminary and subject to change. In many instances the cause of wildfires are still under investigation and even where an AHC has issued a report on the cause, SCE may dispute the conclusions of such report.</t>
  </si>
  <si>
    <t>All line miles (or other units) in the "Line miles to be treated" column in Tables 21-30 are in SCE's HFRA unless otherwise stated.</t>
  </si>
  <si>
    <t>To calculate the Risk Spend Efficiencies (RSEs), SCE used spend in 2019 dollars.</t>
  </si>
  <si>
    <t>In Tables 21-30 the “Ignition probability drivers targeted” column is based on analysis done by SCE. As a result, the column only includes drivers that SCE has either historical data or subject matter expert input on. This reliance on historical data means that it is possible a given mitigation can mitigate drivers not specifically included in the “ignition probability drivers targeted” column.</t>
  </si>
  <si>
    <t>Based on clarification from the WSD, SCE only lists initiatives as "Existing" in Tables 21-30 if the costs for that initiative have been reviewed AND approved by the CPUC, otherwise they are listed as "New"</t>
  </si>
  <si>
    <t>As of the 2020-2022 WMP filing date, only SCE's 2018 GRC and earlier proceedings have been reviewed AND approved. SCE's GSRP and 2021 GRC are currently being reviewed for approval.</t>
  </si>
  <si>
    <t>Table 1: Recent performance on progress metrics, last 5 years</t>
  </si>
  <si>
    <t>#</t>
  </si>
  <si>
    <t>Progress metric name</t>
  </si>
  <si>
    <t>Annual performance</t>
  </si>
  <si>
    <t>Unit(s)</t>
  </si>
  <si>
    <t xml:space="preserve">Grid condition findings from inspection </t>
  </si>
  <si>
    <t>Vegetation clearance findings from inspection</t>
  </si>
  <si>
    <t>NA</t>
  </si>
  <si>
    <t>Available from 07/2019
8.49%</t>
  </si>
  <si>
    <t>Percentage of right-of-way with noncompliant clearance based on applicable rules and regulations at the time of inspection, as a percentage of all right-of-way inspected</t>
  </si>
  <si>
    <t>SCE's previous work management system did not track the reason why a tree was trimmed, just that trimming was required.  In other words, a tree may have been trimmed because it was nearing the regulatory clearance distance (RCD) or because it was inside the RCD.  Starting in July of 2019, SCE implemented a new work management system that required inspectors to document whether the tree was found inside the RCD, or other SCE program distances related to clearance which exceed RCD clearance.</t>
  </si>
  <si>
    <t xml:space="preserve">Extent of grid modularization </t>
  </si>
  <si>
    <t>Number of sectionalizing devices per circuit mile plus number of automated grid control equipment in:</t>
  </si>
  <si>
    <t xml:space="preserve">T: 2.332 (Equipment Count 1,886)
D: 0.802 (Equipment Count 21,047) </t>
  </si>
  <si>
    <t>T: 0.444 (Equipment Count 1,953)
D: 0.802 (Equipment Count 21,047)</t>
  </si>
  <si>
    <t>T: 2.172 (Equipment Count 2,025)
D: 0.784 (Equipment Count 21,525)</t>
  </si>
  <si>
    <t>T: 2.096 (Equipment Count 2,099)
D: 0.736 (Equipment Count 22,925)</t>
  </si>
  <si>
    <t>T: 2.047 (Equipment Count 2,149)
D: 0.695 (Equipment Count 24,304)</t>
  </si>
  <si>
    <t>1. HFTD
T = Transmission (may include OH and UG Equipment)
D = Distribution (may include OH and UG Equipment)</t>
  </si>
  <si>
    <t>Including Gas Switches</t>
  </si>
  <si>
    <t>T: 1.605 (Equipment Count 5,424)
D: 0.463 (Equipment Count 112,397)</t>
  </si>
  <si>
    <t>T:  1.553 (Equipment Count 5,424)
D: 0.445 (Equipment Count 116,882)</t>
  </si>
  <si>
    <t>T:  1.490 (Equipment Count 5,843)
D: 0.429 (Equipment Count 121,342)</t>
  </si>
  <si>
    <t>T:  1.438 (Equipment Count 6,053)
D: 0.411 (Equipment Count 126,699)</t>
  </si>
  <si>
    <t>T:  1.403 (Equipment Count 6,204)
D: 0.396 (Equipment Count 131,190)</t>
  </si>
  <si>
    <t>2. Non-HFTD
T = Transmission (may include OH and UG Equipment)
D = Distribution (may include OH and UG Equipment)</t>
  </si>
  <si>
    <t>Data collection and reporting</t>
  </si>
  <si>
    <t>Percent of data requested in SDR and WMP collected in initial submission</t>
  </si>
  <si>
    <t>SCE interprets this request as follows: 
Total number of cells where SCE provides data (including "NA" and "UNKNOWN" entries) in the WMP Tables 1-31 (excluding GIS attachments) / total number of cells of data requested in the WMP Tables 1-31 (excluding GIS attachments)
"NA" accounts for approximately 40% of the entries
"UNKNOWN" accounts for &lt; 5% of the entries
SCE has not yet completed the SDR and as such has not factored it into this row's calculation</t>
  </si>
  <si>
    <t>Table 2: Recent performance on outcome metrics, last 5 years</t>
  </si>
  <si>
    <t>Metric type</t>
  </si>
  <si>
    <t>Outcome metric name</t>
  </si>
  <si>
    <t>1. Near misses</t>
  </si>
  <si>
    <t>1.a.i</t>
  </si>
  <si>
    <t>Number of all events (such as unplanned outages, faults, conventional blown fuses, etc.) that could result in ignition, by type according to utility-provided list (total) - add a new row for each ignition type and number rows in adjacent column to the left (column "#") 1.a.i, 1.a.ii …</t>
  </si>
  <si>
    <t>Number of all events that could result in ignition by CFO - Animal Contact</t>
  </si>
  <si>
    <t xml:space="preserve">Outages / Faults from ODRM </t>
  </si>
  <si>
    <t>1.a.ii</t>
  </si>
  <si>
    <t>Number of all events that could result in ignition by CFO - Balloon Contact</t>
  </si>
  <si>
    <t>1.a.iii</t>
  </si>
  <si>
    <t>Number of all events that could result in ignition by CFO - Vegetation Contact</t>
  </si>
  <si>
    <t>1.a.iv</t>
  </si>
  <si>
    <t>Number of all events that could result in ignition by CFO - Vehicle Contact</t>
  </si>
  <si>
    <t>1.a.v</t>
  </si>
  <si>
    <t>Number of all events that could result in ignition by CFO - Unspecified</t>
  </si>
  <si>
    <t>1.a.vi</t>
  </si>
  <si>
    <t>Number of all events that could result in ignition by EFF - Capacitor Bank Failure</t>
  </si>
  <si>
    <t>1.a.vii</t>
  </si>
  <si>
    <t>Number of all events that could result in ignition by EFF - Conductor Failure - All</t>
  </si>
  <si>
    <t>1.a.viii</t>
  </si>
  <si>
    <t>Number of all events that could result in ignition by EFF - Conductor Failure - Wires Down</t>
  </si>
  <si>
    <t>1.a.ix</t>
  </si>
  <si>
    <t>Number of all events that could result in ignition by EFF - Fuse Failure - All</t>
  </si>
  <si>
    <t>1.a.x</t>
  </si>
  <si>
    <t>Number of all events that could result in ignition by EFF - Fuse Failure - Conventional Blown Fuse</t>
  </si>
  <si>
    <t>1.a.xi</t>
  </si>
  <si>
    <t>Number of all events that could result in ignition by EFF - Lightning Arrestor Failure</t>
  </si>
  <si>
    <t>1.a.xii</t>
  </si>
  <si>
    <t>Number of all events that could result in ignition by EFF - Switch Failure</t>
  </si>
  <si>
    <t>1.a.xiii</t>
  </si>
  <si>
    <t>Number of all events that could result in ignition by EFF - Transformer Failure</t>
  </si>
  <si>
    <t>1.a.xiv</t>
  </si>
  <si>
    <t>Number of all events that could result in ignition by EFF - Crossarm</t>
  </si>
  <si>
    <t>1.a.xv</t>
  </si>
  <si>
    <t>Number of all events that could result in ignition by EFF - Insulator</t>
  </si>
  <si>
    <t>1.a.xvi</t>
  </si>
  <si>
    <t>Number of all events that could result in ignition by EFF - Splice/Clamp/Connector</t>
  </si>
  <si>
    <t>1.a.xvii</t>
  </si>
  <si>
    <t>Number of all events that could result in ignition by EFF - Other Equipment Types</t>
  </si>
  <si>
    <t>1.a.xviii</t>
  </si>
  <si>
    <t>Number of all events that could result in ignition by Other - Wire-to-Wire Contact</t>
  </si>
  <si>
    <t>1.a.xix</t>
  </si>
  <si>
    <t>Number of all events that could result in ignition by Other - Other</t>
  </si>
  <si>
    <t>1.b.i</t>
  </si>
  <si>
    <t>Number of all events (such as unplanned outages, faults, conventional blown fuses, etc.) that could result in ignition, by type according to utility-provided list (normalized) - add a new row for each ignition type and number rows in adjacent column to the left (column "#") 1.b.i, 1.b.ii ...</t>
  </si>
  <si>
    <t>Number of all events per RFW circuit mile day per year could result in ignition by CFO - Animal Contact</t>
  </si>
  <si>
    <t>Annual performance values in for row 1a are divided by the following values, RFW circuit mile days per year:
2015: 85,328
2016: 299,452
2017: 500,939
2018: 299,006
2019: 212,518</t>
  </si>
  <si>
    <t>1.b.ii</t>
  </si>
  <si>
    <t>Number of all events per RFW circuit mile day per year could result in ignition by CFO - Balloon Contact</t>
  </si>
  <si>
    <t>1.b.iii</t>
  </si>
  <si>
    <t>Number of all events per RFW circuit mile day per year could result in ignition by CFO - Vegetation Contact</t>
  </si>
  <si>
    <t>1.b.iv</t>
  </si>
  <si>
    <t>Number of all events per RFW circuit mile day per year could result in ignition by CFO - Vehicle Contact</t>
  </si>
  <si>
    <t>1.b.v</t>
  </si>
  <si>
    <t>Number of all events per RFW circuit mile day per year could result in ignition by CFO - Unspecified</t>
  </si>
  <si>
    <t>1.b.vi</t>
  </si>
  <si>
    <t>Number of all events per RFW circuit mile day per year could result in ignition by EFF - Capacitor Bank Failure</t>
  </si>
  <si>
    <t>1.b.vii</t>
  </si>
  <si>
    <t>Number of all events per RFW circuit mile day per year could result in ignition by EFF - Conductor Failure - All</t>
  </si>
  <si>
    <t>1.b.viii</t>
  </si>
  <si>
    <t>Number of all events per RFW circuit mile day per year could result in ignition by EFF - Conductor Failure - Wires Down</t>
  </si>
  <si>
    <t>1.b.ix</t>
  </si>
  <si>
    <t>Number of all events per RFW circuit mile day per year could result in ignition by EFF - Fuse Failure - All</t>
  </si>
  <si>
    <t>1.b.x</t>
  </si>
  <si>
    <t>Number of all events per RFW circuit mile day per year could result in ignition by EFF - Fuse Failure - Conventional Blown Fuse</t>
  </si>
  <si>
    <t>1.b.xi</t>
  </si>
  <si>
    <t>Number of all events per RFW circuit mile day per year could result in ignition by EFF - Lightning Arrestor Failure</t>
  </si>
  <si>
    <t>1.b.xii</t>
  </si>
  <si>
    <t>Number of all events per RFW circuit mile day per year could result in ignition by EFF - Switch Failure</t>
  </si>
  <si>
    <t>1.b.xiii</t>
  </si>
  <si>
    <t>Number of all events per RFW circuit mile day per year could result in ignition by EFF - Transformer Failure</t>
  </si>
  <si>
    <t>1.b.xiv</t>
  </si>
  <si>
    <t>Number of all events per RFW circuit mile day per year could result in ignition by EFF - Crossarm</t>
  </si>
  <si>
    <t>1.b.xv</t>
  </si>
  <si>
    <t>Number of all events per RFW circuit mile day per year could result in ignition by EFF - Insulator</t>
  </si>
  <si>
    <t>1.b.xvi</t>
  </si>
  <si>
    <t>Number of all events per RFW circuit mile day per year could result in ignition by EFF - Splice/Clamp/Connector</t>
  </si>
  <si>
    <t>1.b.xvii</t>
  </si>
  <si>
    <t>Number of all events per RFW circuit mile day per year could result in ignition by EFF - Other Equipment Types</t>
  </si>
  <si>
    <t>1.b.xviii</t>
  </si>
  <si>
    <t>Number of all events per RFW circuit mile day per year could result in ignition by Other - Wire-to-Wire Contact</t>
  </si>
  <si>
    <t>1.b.xix</t>
  </si>
  <si>
    <t>Number of all events per RFW circuit mile day per year could result in ignition by Other - Other</t>
  </si>
  <si>
    <t>1.c.</t>
  </si>
  <si>
    <t>Number of wires down (total)</t>
  </si>
  <si>
    <t xml:space="preserve">Number of wires down per year </t>
  </si>
  <si>
    <t>These counts represent the annual number of wire down events</t>
  </si>
  <si>
    <t>1.d.</t>
  </si>
  <si>
    <t>Number of wires down (normalized)</t>
  </si>
  <si>
    <t>Number per RFW circuit mile day per year</t>
  </si>
  <si>
    <t>Annual performance values in row 1c are divided by the following values, RFW circuit mile day per year:
2015: 85,328
2016: 299,452
2017: 500,939
2018: 299,006
2019: 212,518</t>
  </si>
  <si>
    <t>2. Utility inspection findings</t>
  </si>
  <si>
    <t>2.a.</t>
  </si>
  <si>
    <t>Number of Level 1 findings that could increase the probability of ignition discovered per circuit mile inspected</t>
  </si>
  <si>
    <t>Average number of Level 1 findings that could increase the probability of ignition discovered by all inspections per circuit mile per year</t>
  </si>
  <si>
    <t>2.b.</t>
  </si>
  <si>
    <t>Number of Level 2 findings that could increase the probability of ignition discovered per circuit mile inspected</t>
  </si>
  <si>
    <t>Average number of Level 2 findings that could increase the probability of ignition discovered by all inspections per circuit mile per year</t>
  </si>
  <si>
    <t>2.c.</t>
  </si>
  <si>
    <t>Number of Level 3 findings that could increase the probability of ignition discovered per circuit mile inspected</t>
  </si>
  <si>
    <t>Average number of Level 3 findings that could increase the probability of ignition discovered by all inspections per circuit mile per year</t>
  </si>
  <si>
    <t>3. Customer hours of PSPS and other outages</t>
  </si>
  <si>
    <t>3.a.</t>
  </si>
  <si>
    <t>Customer hours of planned outages including PSPS (total)</t>
  </si>
  <si>
    <t>Total customer hours of planned outages per year</t>
  </si>
  <si>
    <t>Customer hours of planned outage data for 2015 is not available. 2019 customer hours of planned outage is currently not accessible and will be available at a later time</t>
  </si>
  <si>
    <t>3.b.</t>
  </si>
  <si>
    <t>Customer hours of planned outages including PSPS (normalized)</t>
  </si>
  <si>
    <t>Total customer hours of planned outages per RFW circuit mile day per year</t>
  </si>
  <si>
    <t>Annual performance values in row 3a is divided by the following values RFW circuit mile days per year:
2015: 85,328
2016: 299,452
2017: 500,939
2018: 299,006
2019: 212,518</t>
  </si>
  <si>
    <t>3.c.</t>
  </si>
  <si>
    <t>Customer hours of unplanned outages, not including PSPS (total)</t>
  </si>
  <si>
    <t>Total customer hours of unplanned outages per year</t>
  </si>
  <si>
    <t>Total customer hours of unplanned outages</t>
  </si>
  <si>
    <t>3.d.</t>
  </si>
  <si>
    <t>Customer hours of unplanned outages, not including PSPS (normalized)</t>
  </si>
  <si>
    <t>Total customer hours of unplanned outages per RFW circuit mile day per year</t>
  </si>
  <si>
    <t>Annual performance values in row 3c is divided by the following values, RFW circuit mile days per year:
2015: 85,328
2016: 299,452
2017: 500,939
2018: 299,006
2019: 212,518</t>
  </si>
  <si>
    <t>3.e.</t>
  </si>
  <si>
    <t>Increase in System Average Interruption Duration Index (SAIDI)</t>
  </si>
  <si>
    <t>Change in minutes compared to the previous year</t>
  </si>
  <si>
    <t>This is the change in SAIDI for unplanned outages including PSPS. Excludes unplanned outages on major event days (MEDs) as defined by IEEE 1366. Current year SAIDI is subtracted from the prior year (e.g., 2015 SAIDI - 2014 SAIDI)</t>
  </si>
  <si>
    <t>4. Utility ignited wildfire fatalities</t>
  </si>
  <si>
    <t>4.a.</t>
  </si>
  <si>
    <t>Fatalities due to utility-ignited wildfire (total)</t>
  </si>
  <si>
    <t>Number of fatalities per year</t>
  </si>
  <si>
    <t>By providing this information, SCE is not admitting that: 1) the provided number is the actual number of deaths caused by wildfires; 2) SCE's facilities caused any of these wildfires or; 3) SCE has any responsibility for any damage, loss, fatality, or injury caused by these wildfires. In many instances the cause of wildfires are still under investigation and even where an AHC has issued a report on the cause, SCE may dispute the conclusions of such report.
Data provided includes wildfires reported in SCE’s Fire Incident Data Report, Electric Incident Safety Report and fatalities data from CAL FIRE.
Thomas and Woosley CAL FIRE data contributed to the entirety of the  2017 and 2018 values.</t>
  </si>
  <si>
    <t>4.b.</t>
  </si>
  <si>
    <t>Fatalities due to utility-ignited wildfire (normalized)</t>
  </si>
  <si>
    <t>Number of fatalities per RFW circuit mile day per year</t>
  </si>
  <si>
    <t>Annual performance values in row 4a is divided by the following values, RFW circuit mile days per year:
2015: 85,328
2016: 299,452
2017: 500,939
2018: 299,006
2019: 212,518</t>
  </si>
  <si>
    <t>5. Accidental deaths resulting from utility wildfire mitigation initiatives</t>
  </si>
  <si>
    <t>5.a.</t>
  </si>
  <si>
    <t>Deaths due to utility wildfire mitigation activities (total)</t>
  </si>
  <si>
    <t xml:space="preserve">SCE does not track OSHA-reportable contractor and public incidents, as there is no direct employment relationship and no requirement to report to OSHA. Thus, CPUC-reportable incidents were assessed as an alternative, as the threshold is similar (fatality or personal injury rising to the level of in-patient hospitalization, and in connection with utility assets). </t>
  </si>
  <si>
    <t>6. OSHA-reportable injuries from utility wildfire mitigation initiatives</t>
  </si>
  <si>
    <t>6.a.</t>
  </si>
  <si>
    <t>OSHA-reportable injuries due to utility wildfire mitigation activities (total)</t>
  </si>
  <si>
    <t>Number of OSHA-reportable injuries per year</t>
  </si>
  <si>
    <t xml:space="preserve">SCE has not historically tracked wildfire-mitigation-related reportable incidents separately. In late 2018 when SCE initiated our Enhanced Overhead Inspections (EOI) effort to support wildfire mitigation, some employee and contractor incident tracking was captured as related to EOI work, however, none of those incidents rose to the level of an OSHA- or CPUC-reportable event and therefore, were not included in this table as well as 5 and 6. </t>
  </si>
  <si>
    <t>6.b.</t>
  </si>
  <si>
    <t>OSHA-reportable injuries due to utility wildfire mitigation activities (normalized)</t>
  </si>
  <si>
    <t>Number of OSHA-reportable injuries per year per 1000 line miles of grid</t>
  </si>
  <si>
    <t>Annual performance values in row 6a are divided 1000</t>
  </si>
  <si>
    <t xml:space="preserve">7. Value of assets destroyed by utility-ignited wildfire, listed by asset type </t>
  </si>
  <si>
    <t>7.a.</t>
  </si>
  <si>
    <t>Value of assets destroyed by utility-ignited wildfire (total)</t>
  </si>
  <si>
    <t>Dollars of damage or destruction per year</t>
  </si>
  <si>
    <t xml:space="preserve">By providing this information, SCE is not admitting that: 1) the provided number is the actual value of assets destroyed; 2) SCE's facilities caused any of these wildfires or; 3) SCE has any responsibility for any damage, loss, fatality, or injury caused by these wildfires. In many instances the cause of wildfires are still under investigation and even where an AHC has issued a report on the cause, SCE may dispute the conclusions of such report.
Asset type listed is either SCE or Third Party. Asset per the WSD guidance is utility electrical equipment or third party property.
SCE asset value using a per unit cost based on the identified equipment failure for each CPUC reportable ignition.
Data provided includes wildfires reported in SCE’s Fire Incident Data Report, Electric Incident Safety Report and asset value data from CAL FIRE and the California Department of Insurance. Where third party source of information was unavailable, SCE applied a proxy cost per structure destroyed of $819,472 based on its methodology used in its RAMP report. The California Department of Insurance and proxy cost data use information from insured claims.
</t>
  </si>
  <si>
    <t>7.b.</t>
  </si>
  <si>
    <t>Value of assets destroyed by utility-ignited wildfire (normalized)</t>
  </si>
  <si>
    <t>Dollars of damage or destruction per RFW circuit mile day per year</t>
  </si>
  <si>
    <t>Annual performance values in row 7a are divided by the following values, RFW circuit mile days per year:
2015: 85,328
2016: 299,452
2017: 500,939
2018: 299,006
2019: 212,518</t>
  </si>
  <si>
    <t>8. Structures damaged or destroyed by utility-ignited wildfire</t>
  </si>
  <si>
    <t>8.a.</t>
  </si>
  <si>
    <t>Number of structures destroyed by utility-ignited wildfire (total)</t>
  </si>
  <si>
    <t>Number of structures destroyed per year</t>
  </si>
  <si>
    <t xml:space="preserve">By providing this information, SCE is not admitting that: 1) the provided number of structures destroyed is the actual number of structures destroyed; 2) SCE's facilities caused any of these fires or; 3) SCE has any responsibility for any damage, loss, fatality, or injury caused by these fires. Further, the information being provided is preliminary and subject to change.  In many instances the cause of wildfires are still under investigation and even where an AHC has issued a report on the cause, SCE may dispute the conclusions of such report.
Structure is defined as a dwelling, per WSD guidance.
Data provided includes wildfires reported in SCE’s Fire Incident Data Report and Electric Incident Safety Reports and structures destroyed data from CAL FIRE. </t>
  </si>
  <si>
    <t>8.b.</t>
  </si>
  <si>
    <t>Number of structures destroyed by utility-ignited wildfire (normalized)</t>
  </si>
  <si>
    <t>Number of structures destroyed per RFW circuit mile day per year</t>
  </si>
  <si>
    <t>Annual performance values in row 8a are divided by the following values, RFW circuit mile days per year:
2015: 85,328
2016: 299,452
2017: 500,939
2018: 299,006
2019: 212,518</t>
  </si>
  <si>
    <t>9. Acreage burned by utility-ignited wildfire</t>
  </si>
  <si>
    <t>9.a.</t>
  </si>
  <si>
    <t>Acreage burned by utility-ignited wildfire (total)</t>
  </si>
  <si>
    <t>Acres burned per year</t>
  </si>
  <si>
    <t xml:space="preserve">By providing this information, SCE is not admitting that: 1) the provided number is the actual number of acres burned; 2) SCE's facilities caused any of these fires or; 3) SCE has any responsibility for any damage caused by these fires. In many instances the cause of wildfires are still under investigation and even where an AHC has issued a report on the cause, SCE may dispute the conclusions of such report.
Data provided includes wildfires reported in SCE’s Fire Incident Data Report and Electric Incident Safety Reports and acreage burned data from CAL FIRE. </t>
  </si>
  <si>
    <t>9.b.</t>
  </si>
  <si>
    <t>Acreage burned by utility-ignited wildfire (normalized)</t>
  </si>
  <si>
    <t>Acres burned per RFW circuit mile day per year</t>
  </si>
  <si>
    <t>Annual performance values in row 9a are divided by the following values, RFW circuit mile days per year:
2015: 85,328
2016: 299,452
2017: 500,939
2018: 299,006
2019: 212,518</t>
  </si>
  <si>
    <t>10. Number of utility wildfire ignitions</t>
  </si>
  <si>
    <t xml:space="preserve">10.a. </t>
  </si>
  <si>
    <t xml:space="preserve">Number of ignitions (total) according to existing ignition data reporting requirement </t>
  </si>
  <si>
    <t>Number per year</t>
  </si>
  <si>
    <t>Data are from SCE's CPUC reportable ignitions data set</t>
  </si>
  <si>
    <t>10.b.</t>
  </si>
  <si>
    <t>Number of ignitions (normalized)</t>
  </si>
  <si>
    <t>Annual performance values in for row 10a are divided by the following values, RFW Circuit mile day per year:
2015: 85,328
2016: 299,452
2017: 500,939
2018: 299,006
2019: 212,518</t>
  </si>
  <si>
    <t>10.c.</t>
  </si>
  <si>
    <t>Number of ignitions in HFTD (subtotal)</t>
  </si>
  <si>
    <t>Number in HFTD per year</t>
  </si>
  <si>
    <t>Data excludes Non High Fire structures and BL322 (non-CPUC HFRA)</t>
  </si>
  <si>
    <t xml:space="preserve">10.c.i. </t>
  </si>
  <si>
    <t>Number of ignitions in HFTD Zone 1</t>
  </si>
  <si>
    <t>Number in HFTD Zone 1 per year</t>
  </si>
  <si>
    <t>Data for BL322 (non-CPUC HFRA) areas</t>
  </si>
  <si>
    <t>10.c.ii.</t>
  </si>
  <si>
    <t>Number of ignitions in HFTD Tier 2</t>
  </si>
  <si>
    <t>Number in HFTD Tier 2 per year</t>
  </si>
  <si>
    <t>Data for HFTD Tier 2 and 200 ft. Outer Buffer</t>
  </si>
  <si>
    <t>10.c.iii.</t>
  </si>
  <si>
    <t>Number of ignitions in HFTD Tier 3</t>
  </si>
  <si>
    <t>Number in HFTD Tier 3 per year</t>
  </si>
  <si>
    <t>Data for HFTD Tier 3 and 200 ft. Outer Buffer</t>
  </si>
  <si>
    <t xml:space="preserve">10.d. </t>
  </si>
  <si>
    <t>Number of ignitions in HFTD (subtotal, normalized)</t>
  </si>
  <si>
    <t>Number in HFTD per RFW circuit mile day per year</t>
  </si>
  <si>
    <t>Annual performance values in for row 10.c is divided by the following values, RFW Circuit mile day per year:
2015: 85,328
2016: 299,452
2017: 500,939
2018: 299,006
2019: 212,518</t>
  </si>
  <si>
    <t>10.d.i.</t>
  </si>
  <si>
    <t>Number of ignitions in HFTD Zone 1 (normalized)</t>
  </si>
  <si>
    <t>Number in HFTD Zone 1 per RFW circuit mile day per year</t>
  </si>
  <si>
    <t>Annual performance values in for row 10.c.i are divided by the following values, RFW Circuit mile day per year:
2015: 85,328
2016: 299,452
2017: 500,939
2018: 299,006
2019: 212,519</t>
  </si>
  <si>
    <t>10.d.ii.</t>
  </si>
  <si>
    <t>Number of ignitions in HFTD Tier 2 (normalized)</t>
  </si>
  <si>
    <t>Number in HFTD Tier 2 per RFW circuit mile day per year</t>
  </si>
  <si>
    <t>Annual performance values in for row 10.c.ii are divided by the following values, RFW Circuit mile day per year:
2015: 85,328
2016: 299,452
2017: 500,939
2018: 299,006
2019: 212,520</t>
  </si>
  <si>
    <t>10.d.iii.</t>
  </si>
  <si>
    <t>Number of ignitions in HFTD Tier 3 (normalized)</t>
  </si>
  <si>
    <t>Number in HFTD Tier 3 per RFW circuit mile day per year</t>
  </si>
  <si>
    <t>Annual performance values in for row 10.c.iii are divided by the following values, RFW Circuit mile day per year:
2015: 85,328
2016: 299,452
2017: 500,939
2018: 299,006
2019: 212,520</t>
  </si>
  <si>
    <t>10.e.</t>
  </si>
  <si>
    <t>Number of ignitions in non-HFTD (subtotal)</t>
  </si>
  <si>
    <t>Number in non-HFTD per year</t>
  </si>
  <si>
    <t>No Comments</t>
  </si>
  <si>
    <t xml:space="preserve">10.f. </t>
  </si>
  <si>
    <t>Number of ignitions in non-HFTD (normalized)</t>
  </si>
  <si>
    <t>Number in non-HFTD per RFW circuit mile day per year</t>
  </si>
  <si>
    <t>Annual performance values in for row 10.e are divided by the following values, RFW Circuit mile day per year:
2015: 85,328
2016: 299,452
2017: 500,939
2018: 299,006
2019: 212,520</t>
  </si>
  <si>
    <t>11. Critical infrastructure impacted</t>
  </si>
  <si>
    <t>11.a.</t>
  </si>
  <si>
    <t>Critical infrastructure impacted by PSPS</t>
  </si>
  <si>
    <t>Number of critical infrastructure (in accordance with D.19-05-042) locations impacted per hour multiplied by hours offline per year</t>
  </si>
  <si>
    <t>Calculation is based on duration of circuits that were de-energized multiplied by the number of critical infrastructure locations. Some circuits were de-energized more than once in a year. In those cases, those offline hours were summed. 2017 and 2018 include de-energization events similar in nature to PSPS</t>
  </si>
  <si>
    <t>11.b.</t>
  </si>
  <si>
    <t>Critical infrastructure impacted by PSPS (normalized)</t>
  </si>
  <si>
    <t>Number of critical infrastructure (in accordance with D.19-05-042) locations impacted per hour multiplied by hours offline per RFW circuit mile day per year</t>
  </si>
  <si>
    <t>Annual performance values in for row 11.a are divided by the following values, RFW Circuit mile day per year:
2015: 85,328
2016: 299,452
2017: 500,939
2018: 299,006
2019: 212,520</t>
  </si>
  <si>
    <t>Table 3: List and description of additional metrics, last 5 years</t>
  </si>
  <si>
    <t>Metric</t>
  </si>
  <si>
    <t>Performance</t>
  </si>
  <si>
    <t>Units</t>
  </si>
  <si>
    <t>Underlying assumptions</t>
  </si>
  <si>
    <t>Third-party validation</t>
  </si>
  <si>
    <t>Emergency 911 response times</t>
  </si>
  <si>
    <t>Percentage of SCE response within 1 hour.</t>
  </si>
  <si>
    <t>Response to Public Agency calls within 1 hour where agency is standing by, excluding Major Event Days. 
2019 data is still in the processes of being calculated. Will be available Q2 2020</t>
  </si>
  <si>
    <t>Utility Data, Deep-dive audits of select portions of utility grid</t>
  </si>
  <si>
    <t>Faults in HFRA - Contact from Object</t>
  </si>
  <si>
    <t>Number of faults in HFRA by category</t>
  </si>
  <si>
    <t>Number of faults in HFRA based on cause. These metrics may help to provide insight on controllable and uncontrollable risks or help plan future activities to focus on a particular type of fault or outage that may be of wildfire risk. Note 2019 data is from Jan 1 - Oct 1 2019</t>
  </si>
  <si>
    <t>Deep-dive audits of select
portions of utility grid</t>
  </si>
  <si>
    <t>Faults in HFRA - Equipment Failure</t>
  </si>
  <si>
    <t>Number of faults in HFRA based on cause. These metrics may help to provide insight on controllable and uncontrollable risks or help plan future activities to focus on a particular type of fault or outage that may be of wildfire risk.  Note 2019 data is from Jan 1 - Oct 1 2019</t>
  </si>
  <si>
    <t>Faults in HFRA - Other</t>
  </si>
  <si>
    <t>Table 4: List and description of program targets, last 5 years</t>
  </si>
  <si>
    <t>Program target</t>
  </si>
  <si>
    <t>Pilot installation of 50 CAL FIRE-exempt surge arrestor units in target locations</t>
  </si>
  <si>
    <t>50 Locations of 50 pilot locations installed. All pilot units installed in Victorville District.</t>
  </si>
  <si>
    <t>Number of Surge Arrestors</t>
  </si>
  <si>
    <t>Data stored on the Wildfire Mitigation Dashboard on SAS VA and is updated by Asset Management, Strategy, and Engineering</t>
  </si>
  <si>
    <t>Results of 50 CAL FIRE-exempt surge arrestor pilot. Results of meter alarming pilot for downed energized conductor</t>
  </si>
  <si>
    <t>Pilot meter alarming for downed energized conductor</t>
  </si>
  <si>
    <t>Completed pilot meter alarming for downed energized conductor. Pilot is now operational system wide.</t>
  </si>
  <si>
    <t>Evaluate Distribution Fault Anticipation (DFA) technology and conduct pilot installation of at least 10 DFA devices</t>
  </si>
  <si>
    <t>Exceeded goal of 10 units. 54 of 60 units installed in field. 24 of the 54 installed units fully commissioned. Remaining units will be commissioned/installed Q1/2020.</t>
  </si>
  <si>
    <t>Results of distributed fault anticipation technology assessment and pilot. Evaluation of results of BVLOS of UAS</t>
  </si>
  <si>
    <t>Evaluate Beyond Visual Line of Sight Unmanned Aerial System capabilities</t>
  </si>
  <si>
    <t xml:space="preserve">Goal Completed; Final Advanced UAS Study report socialized. Merge learnings from the Advanced UAS study with successes/lessons learned from the Aerial Inspection program and incorporate into a revised UAS Strategy presentation._x000D_
</t>
  </si>
  <si>
    <t>Data stored on the Wildfire Mitigation Dashboard on SAS VA and is updated by Grid Resiliency Program Management Office</t>
  </si>
  <si>
    <t>Evaluate Rapid Earth Fault Current Limiters/Arc Suppression Coils</t>
  </si>
  <si>
    <t>Conduct assessment by end of 2019. Assessment completed with a recommendation to proceed with a pilot install.</t>
  </si>
  <si>
    <t>Assessment of REFCL/ASC feasibility. Assessment of technologies for reducing fault energy. Assessment and development of specifications of fire-retardant barriers for wood poles. Assessment of substation-class electronic fuses. Assessment of single phase reclosing</t>
  </si>
  <si>
    <t>Evaluate alternate fault detection technology</t>
  </si>
  <si>
    <t>Conduct technology assessment by end of 2019. Assessment completed with a recommendation to proceed with pilot installs.</t>
  </si>
  <si>
    <t>Evaluate fire retardant barrier for wood poles</t>
  </si>
  <si>
    <t>Evaluate use of wood pole with protective barrier. Completed evaluation of new fire-retardant wrap for wood poles as an alternative to fire-resistant composite poles; published associated design standards. Implementing fire-retardant wrap based on positive testing.</t>
  </si>
  <si>
    <t>Evaluate substation-class electronic fuses</t>
  </si>
  <si>
    <t>Conduct technology assessment by end of 2019. Engineering evaluation is complete and determined to not move forward with this technology, evaluation work paper completed.</t>
  </si>
  <si>
    <t>Evaluate branch line protection to include single phase reclosing</t>
  </si>
  <si>
    <t>Complete evaluation. Evaluation paper completed. 8 pilot units installed.</t>
  </si>
  <si>
    <t>Develop standard installation practices for Aeolian vibration dampers</t>
  </si>
  <si>
    <t>Evaluate need for aeolian vibration dampers publish standards for use. Standards published for use of aeolian dampers with existing conductor. SCE is working with vendors on product evaluation for need and use of aeolian dampers with covered conductor.</t>
  </si>
  <si>
    <t>Publish vibration damper installation procedure. Publish ridge pin construction installation procedure. Publish updated connector selection requirements document</t>
  </si>
  <si>
    <t>Develop standard installation practices for ridge pin construction for conductor rebuild</t>
  </si>
  <si>
    <t>Standards published and operational. Installation practices updated for inclusion of ridge pin construction in high wind areas and is operational.</t>
  </si>
  <si>
    <t>Update distribution overhead requirements for connector selection in HFRA</t>
  </si>
  <si>
    <t>Design and Construction standards published for connector selection for use in HFRA. The connector selection standards updated to require the use of CAL FIRE exempt bolted wedge connectors when working in HFRA.</t>
  </si>
  <si>
    <t>Conduct a direct mail campaign to inform customers in HFRA</t>
  </si>
  <si>
    <t>Reached approximately 1.5 million customers in HFRA through 2019 direct mailer. SCE's Dear Neighbor letter has been sent to all customers in HFRA and in non-HFRA.</t>
  </si>
  <si>
    <t>Data stored on the Wildfire Mitigation Dashboard on SAS VA and is updated by Local Public Affairs</t>
  </si>
  <si>
    <t>Copy of letter and customer list. Schedule/Plan of community meetings. Presentation materials, sign-in sheet, invitee list</t>
  </si>
  <si>
    <t>Develop Local Government Education and Engagement Community Meeting plan</t>
  </si>
  <si>
    <t>Meeting plan developed. Local Government Education and Engagement Community Meeting Plan has been developed and is the framework for SCE's execution._x000D_</t>
  </si>
  <si>
    <t>Execute Local Government Education and Engagement Community Meeting according to plan</t>
  </si>
  <si>
    <t>145 of 145 (100%) community meetings_x000D_. SCE has met with all 145 cities in HFRA as of 12/31/2019._x000D_</t>
  </si>
  <si>
    <t>Wildfire response training for new or existing responders</t>
  </si>
  <si>
    <t>Conducted wildfire response training for new or existing responders_x000D_. Conducted training sessions for initial design of PSPS Incident Management Teams; IMT staffing is being expanded from initial design and trainings will be held as necessary for the remainder of the year._x000D_</t>
  </si>
  <si>
    <t>Data stored on the Wildfire Mitigation Dashboard on SAS VA and is updated by Business Resiliency</t>
  </si>
  <si>
    <t>Training sign-in sheets. Training/Seminar materials, exercise notes, log of attendees/sign-in sheet</t>
  </si>
  <si>
    <t>Conduct internal IMT Training around wildfire response and de-energization protocols</t>
  </si>
  <si>
    <t>Conducted internal IMT Training around wildfire response and de-energization protocol. Conducted initial training of 175 persons on PSPS Incident Management Teams; Have continued to train additional persons as needed and identified and will continue trainings as needed. _x000D_</t>
  </si>
  <si>
    <t>Determine positions that need enhanced staffing</t>
  </si>
  <si>
    <t>Expanded teams to enable additional scalability and additional training sessions will be held for new personnel being added to the teams. Stood up dedicated PSPS IMT and Task Force effective June 2019. Provided specialized training and exercises for all PSPS IMT members.</t>
  </si>
  <si>
    <t>List of new positions created, or number of personnel needed in existing positions. Roster of newly trained personnel</t>
  </si>
  <si>
    <t>Train, exercise, and qualify new staff to meet identified need</t>
  </si>
  <si>
    <t>Complete evaluation of non-CPUC HFRA for retention or exclusion</t>
  </si>
  <si>
    <t>Evaluation complete; PFM filed on 8/19/2019_x000D_. The technical review of non-CPUC HFRA evaluation results was completed and the non-CPUC HFRA boundary Petition for Modification (PFM) was filed in August 2019.</t>
  </si>
  <si>
    <t>A final disposition determination for each polygon. Documentation identifying the criteria used to determine each polygon's final disposition</t>
  </si>
  <si>
    <t>Complete visual inspection of all distribution circuits in HFRA before 5/31</t>
  </si>
  <si>
    <t>Distr. 100% of structures inspected.</t>
  </si>
  <si>
    <t>Data stored on the Wildfire Mitigation Dashboard on SAS VA and is updated by Distribution</t>
  </si>
  <si>
    <t>Enhanced Overhead Inspection and Maintenance records</t>
  </si>
  <si>
    <t>Remediate all conditions that create a fire risk in accordance with CPUC requirements</t>
  </si>
  <si>
    <t>Distr. 98% of notifications remediated. Remediation goals were not achieved in 2019 due to various reasons, pushing past due notifications into 2020. Goal is to ensure all past due notifications are scheduled and remediated by the end of Q2 2020 putting Transmission and Distribution into compliance.</t>
  </si>
  <si>
    <t>Complete visual inspection of all transmission circuits in HFRA before 5/31</t>
  </si>
  <si>
    <t>Trans. 100% of structures inspected.</t>
  </si>
  <si>
    <t>Data stored on the Wildfire Mitigation Dashboard on SAS VA and is updated by Transmission</t>
  </si>
  <si>
    <t>Trans. 82% of notifications remediated. Remediation goals were not achieved in 2019 due to various reasons, pushing past due notifications into 2020. Goal is to ensure all past due notifications are scheduled and remediated by the end of Q2 2020 putting Transmission and Distribution into compliance.</t>
  </si>
  <si>
    <t>Perform quality review on approximately 7,500 transmission and distribution structures in HFRA based on EOI inspections</t>
  </si>
  <si>
    <t>17,109 of 7,500 structures inspected. The Quality Control group performed field validations of 17,109 EOI inspections completed by Distribution and Transmission work crews as part of the EOI effort. The inspections were performed in the HFRA between December 21, 2018 and August 2, 2019.</t>
  </si>
  <si>
    <t>Number of Quality Review Inspections</t>
  </si>
  <si>
    <t>Data stored on the Wildfire Mitigation Dashboard on SAS VA and is updated by Compliance and Operations Support</t>
  </si>
  <si>
    <t>Quality Oversight / Quality Control records</t>
  </si>
  <si>
    <t>Inspect 50 percent of overhead circuit lines in HFRA</t>
  </si>
  <si>
    <t>4,962 of 4,532 miles scanned. Distribution IR Scanning program was activated on 6/19 and completed scanning 4,962 circuit miles. The results of the IR scanning produced 81 findings. The project is 100% complete. Completed on 12/17/19.</t>
  </si>
  <si>
    <t>Infrared inspection records</t>
  </si>
  <si>
    <t>Remediate conditions as required based on inspection results</t>
  </si>
  <si>
    <t>SCE to remediate distribution IR findings based on established remediation timeline criteria. All E1P1 notifications have been either completed or made safe in the field. All E1P2 notifications that were due in 2019 were completed with the exception of one notification that was rescheduled due to weather and subsequently completed on 1/6/20.</t>
  </si>
  <si>
    <t>Complete IR, Corona, and HD image scanning of all overhead transmission lines in HFRA that are loaded to 40% of rated capacity or higher</t>
  </si>
  <si>
    <t>6,788 of 6,788 miles planned of overhead transmission lines have been flown utilizing IR and corona scanning. All flying has been completed for 2019. In total, 6,788 miles were flown. 6,126 miles were flown in Phase 1, between 2/1/19 and 6/28/19. 662 miles were flown in Phase 2, between 10/14/19 and 11/2/19.</t>
  </si>
  <si>
    <t>Integrate remediation with EOI activities</t>
  </si>
  <si>
    <t>Working to integrate remediation with EOI work. Any Priority 1 conditions or notification items are immediately evaluated and remediated. Priority 2 and 3 notifications will go through internal validation prior to being entered into SAP with a completion date based on HFRA Tier compliance timelines.</t>
  </si>
  <si>
    <t>Review and update SOB 322 to reflect lessons learned from past elevated fire weather threats and integrate, where applicable, new and improved data from its situational awareness resources</t>
  </si>
  <si>
    <t>Review and update to SOB 322 (operating Procedures regarding the operation of sub-transmission and distribution voltage lines traversing high fire areas) complete. Revised SOB 322 to include more details on operating restrictions during elevated fire weather threats, blocking transmission reclosers, fast curve settings, operations during PSPS events, lessons-learned from actual PSPS events, and best practices from other utilities.</t>
  </si>
  <si>
    <t>Updated SOB 322</t>
  </si>
  <si>
    <t>Hire one additional meteorologist</t>
  </si>
  <si>
    <t>Hired one additional meteorologist. Completed hiring of one additional meteorologist for the Wildfire Infrastructure Protection Team.</t>
  </si>
  <si>
    <t>Human Resources record of date hired</t>
  </si>
  <si>
    <t>Notify applicable public safety agencies and local governments of possible de-energization</t>
  </si>
  <si>
    <t>Sent notifications for each of the 16 events to date in 2019. Public Safety Partners and local officials are notified of potential PSPS De-energization’s 3 days in advance and are provided with more detailed circuit information such as type of customer (critical care, essential service, etc.) and period of concern.  </t>
  </si>
  <si>
    <t>ESRB-8 Report(s) filed with the CPUC. EONS Production Order/Invoice</t>
  </si>
  <si>
    <t>Notify Cal OES through the State Warning Center of possible de-energization</t>
  </si>
  <si>
    <t>Sent notifications for each of the 16 events to date in 2019. During a PSPS event, SCE conducts daily conference calls with Cal OES and submits daily reports to the State Warning Center regarding circuits in scope and potentially impacted customers. </t>
  </si>
  <si>
    <t>Notify the CPUC of possible de-energization</t>
  </si>
  <si>
    <t>Sent notifications for each of the 16 events to date in 2019. This Activity is triggered by a PSPS event where SCE is required to submit ESRB-8 documentation to confirm it met the requirements outlined by the CPUC.  </t>
  </si>
  <si>
    <t>Enhance Emergency Outage Notification System (EONS) to include in-language messages</t>
  </si>
  <si>
    <t>PSPS messaging will be delivered in English plus the five primary additional languages within SCE's service area. In Language Solution implemented 11/25/19. PSPS messaging will be delivered in English plus the 5 primary additional languages within SCE Service Territory.</t>
  </si>
  <si>
    <t>Data stored on the Wildfire Mitigation Dashboard on SAS VA and is updated by Business Customer Division</t>
  </si>
  <si>
    <t>Conduct risk analysis which includes, but is not limited to, 2018 fire ignition data, additional distribution and transmission information, and consequence modeling to evaluate wildfire risk at a circuit segment level</t>
  </si>
  <si>
    <t>To evaluate wildfire risk at a circuit segment level. Conducted a risk analysis incorporating 2018 fire ignition data, additional system information, and consequence modeling. SCE has a Wildfire Risk Model to inform granular wildfire risk. The Ignition Module has been enhanced through the incorporation of granular asset characteristics. The Fire Propagation Module leverages data and fire modeling developed by Reax Engineering. The Fire Consequence Module evaluates the consequence of conditional burns based on analysis of population and structure density within each perimeter._x000D_</t>
  </si>
  <si>
    <t>Data stored on the Wildfire Mitigation Dashboard on SAS VA and is updated by Risk Management</t>
  </si>
  <si>
    <t>Completed risk analysis. Updated list of prioritized wildfire drivers and risk mitigation efforts</t>
  </si>
  <si>
    <t>Install at least 315 Units in HFRA</t>
  </si>
  <si>
    <t>357 of 315 Weather stations complete. Lessons learned from 2019 PSPS events have driven SCE’s decision to install more weather stations next year than the 375 originally planned for 2020. Planning is in progress for 2020 installations.</t>
  </si>
  <si>
    <t>Number of Weather Stations Installed</t>
  </si>
  <si>
    <t>Installation Guidelines. Production order/invoice. Weather station location master tracker</t>
  </si>
  <si>
    <t>Enhance capabilities of FPI by increasing granularity, adding historical climatology data, and expanding to cover all of SCE’s service territory</t>
  </si>
  <si>
    <t>Enhanced capabilities of FPI by increasing granularity, adding historical climatology data, and expanding to cover all of SCE’s service territory. Fire Potential Index (FPI) Phase 2 consisted of the FPI being calculated at the circuit level across its HFRA below 6,000 feet. </t>
  </si>
  <si>
    <t>Statement of work. Sign in sheets from trainings</t>
  </si>
  <si>
    <t>Install at least 62 cameras on 31 towers to monitor HFRA</t>
  </si>
  <si>
    <t>91 of 62 HD cameras installed. At conclusion of this initiative in 2020, SCE will have reached 90% coverage of its Tier 2 and Tier 3 HFRA.</t>
  </si>
  <si>
    <t>Number of HD Camera Installed</t>
  </si>
  <si>
    <t>Production order/invoice. HD camera location master tracker</t>
  </si>
  <si>
    <t>Procure and install High Performance Computing Cluster weather and fuels modeling system</t>
  </si>
  <si>
    <t xml:space="preserve">1 out of 1 HPCCs operational. Goal of 1 HPCC installed was completed. Second backup HPCC will be moved from PSSC Labs to the Alhambra Data Center on January 27th. </t>
  </si>
  <si>
    <t>Production Order/invoice. Sign in sheets from trainings</t>
  </si>
  <si>
    <t>Complete implementation of the Asset Reliability and Risk Analytics tools</t>
  </si>
  <si>
    <t>Complete implementation of advanced analytics platform and tools. Completed demo of fire simulation software. High-Performance Computer Cluster is now analyzing historical fires. SCE has developed an Asset Risk Model to prioritize wildfire activities, including the deployment of covered conductor. SCE will continue to enhance and improve the maturity of this model, its ignition modeling, and the ability to reduce risk at the asset level.</t>
  </si>
  <si>
    <t>Data stored on the Wildfire Mitigation Dashboard on SAS VA and is updated by Advanced Analytics and Process Improvement</t>
  </si>
  <si>
    <t>Demonstration of tool</t>
  </si>
  <si>
    <t>Install at least 96 circuit miles of covered conductor in HFRA</t>
  </si>
  <si>
    <t>372 of 96 circuit miles installed. Completed installation of 372 circuit miles of covered conductor through December.</t>
  </si>
  <si>
    <t>Miles of Covered Conductor</t>
  </si>
  <si>
    <t>Data stored on the Wildfire Mitigation Dashboard on SAS VA and is updated by Distribution Program Management</t>
  </si>
  <si>
    <t>List of circuits and associated miles of covered conductor installation. Record of completed work orders of covered conductor construction</t>
  </si>
  <si>
    <t>Conduct evaluation of undergrounding for HFRA</t>
  </si>
  <si>
    <t>Undergrounding Selection methodology was established, with initial scope selection completed in support of 2021 execution. Developed selection methodology to identify scope for consideration for wildfire undergrounding. Through this process, identified ~45 circuit miles of potential scope for additional feasibility review, in support of 2021 GRC scope amount of six miles.</t>
  </si>
  <si>
    <t>Assessment of undergrounding in HFRA</t>
  </si>
  <si>
    <t>Install at least 1,100 composite poles</t>
  </si>
  <si>
    <t>1,421 of 1,100 poles installed. Installed 1,421 composite poles through December vs. target of 1,100. Exceeded target of 1,100 composite poles due to acceleration of 2020 scope.</t>
  </si>
  <si>
    <t>Number of Composite Poles Installed</t>
  </si>
  <si>
    <t>List of circuits and associated number of composite pole installations. Record of completed work orders of covered conductor construction</t>
  </si>
  <si>
    <t>Install at least 7,500 current limiting fuses (CLF) in HFRA locations</t>
  </si>
  <si>
    <t xml:space="preserve">7,765 of 7,500 fuse locations completed. Met target of 7,500 in August. </t>
  </si>
  <si>
    <t>Number of Current Limiting Fuses Installed</t>
  </si>
  <si>
    <t>Record of completed work (i.e., work orders), including circuit, fuse location, and installation date</t>
  </si>
  <si>
    <t>Install at least 50 new remote automatic reclosers (RAR)</t>
  </si>
  <si>
    <t>55 of 50 RARs installed. Installed and fully commissioned 55 RARs through December. Exceeded target of 50 RARs installed and commissioned through December 2019.</t>
  </si>
  <si>
    <t>Number of Remote Controlled Automatic Reclosers Installed</t>
  </si>
  <si>
    <t>Record of completed work (i.e., work orders), including location and installation date</t>
  </si>
  <si>
    <t>Update at least 150 existing RAR settings</t>
  </si>
  <si>
    <t>151 of 150 updated RAR settings. Met 2019 goal of updating RAR settings.</t>
  </si>
  <si>
    <t>List of RAR/CBs for fast curve settings change. Record of completed work of RAR/CB settings (OD43), including circuit, device number, relay change date for fast curves</t>
  </si>
  <si>
    <t>Develop engineering plan to upgrade remaining CB relays and update settings</t>
  </si>
  <si>
    <t>CB relays and update settings. SH-7.1.A: 60 Substations with 300 circuits scoped. SH-7.1.B: 45 Substations with 68 circuits being scoped. All job walks completed, projects scoped and updated into IWP for design/execution.</t>
  </si>
  <si>
    <t>CB Upgrade plan. List of CBs for upgrade and fast curve settings. Record of relay upgrade and fast curve settings. Record of relay upgrade (work order) and record of completed relay settings completed (OD43)</t>
  </si>
  <si>
    <t>Conduct CB upgrades and setting updates according to plan</t>
  </si>
  <si>
    <t>All projects have commenced engineering design, engineering contracts have been issued to the regional engineering vendors who are currently working on the design. There are no overdue projects as of 12/31/19 and therefore the 2019 goal is complete. Construction dates are being scheduled for 2020.</t>
  </si>
  <si>
    <t>Data stored on the Wildfire Mitigation Dashboard on SAS VA and is updated by Transmission Program Management</t>
  </si>
  <si>
    <t>Perform at least 125,000 tree-specific threat assessments in HFRA</t>
  </si>
  <si>
    <t>129,485 of 125,000 trees. New assessor resources were obtained for Q3-Q4, team met the goal of 125,000 removals by year-end 2019.</t>
  </si>
  <si>
    <t>Number of Tree Specific Threat Assessments</t>
  </si>
  <si>
    <t>Data stored on the Wildfire Mitigation Dashboard on SAS VA and is updated by Vegetation Management</t>
  </si>
  <si>
    <t>List of tree assessments performed. List of risk-based tree removals or mitigations performed following tree assessments. Customer refusal forms for trees identified for removal but where the  customer refused to allow removal</t>
  </si>
  <si>
    <t>Perform at least 7,500 risk-based tree removals or mitigations in HFRA</t>
  </si>
  <si>
    <t>5,917 of 7,500 trees. Short of plan by 1,583 (21%). Permitting issues resulted in a revised forecast of approximately 4,500 trees to be removed, as communicated in September. While the team did not meet the SB901 goal of 7,500 removals, the team did meet the revised forecast by year-end 2019.</t>
  </si>
  <si>
    <t>Number of Risk-Based Tree Removals</t>
  </si>
  <si>
    <t>Inspect and clear brush as necessary to achieve 10 feet of clearance for at least 25,000 poles in HFRA that are not part of PRC 4292 brush clearing requirements</t>
  </si>
  <si>
    <t>159,545 of 100,000 poles. Contractor continued to add resources throughout the year to complete work on increased pole population. The team met, and exceeded, the goal of 100,000 poles by year-end 2019.</t>
  </si>
  <si>
    <t>Number of Poles Inspected and Cleared of Brush</t>
  </si>
  <si>
    <t>List of poles inspected. List of poles cleared of brush</t>
  </si>
  <si>
    <t>Obtain tree-to-line clearance distance of 12 feet, as achievable, in HFRA at time of maintenance for line voltages of 2.4kV to 69kV</t>
  </si>
  <si>
    <t>Obtain clearance distance of 12’ in HFRA. The New standard (12’ at time of trim) for distribution voltages piloted in Q1 and Q2. Implementation across HFRA for pruning took place, and tree-specific exceptions were evaluated to ensure required clearance distance maintained. Hired “notification consultants” to provide direct customer interaction and worked with local governments. The team met, and exceeded, the goal by year-end 2019.</t>
  </si>
  <si>
    <t>Records of tree pruning activities to achieve 12 feet of clearance, or documentation of reason why clearance could not or did not need to be achieved (e.g., customer refusals, woody stem trees, etc.)</t>
  </si>
  <si>
    <t>Perform all quarterly DRI inspections</t>
  </si>
  <si>
    <t>Quarterly DRI Inspections on track. 13,015 trees identified for removal in 2019 YTD. Continued historical program for inspections (repeating approximately every 3 months) of areas identified by the CA Tree Mortality Task Force to identify trees that are dead, diseased, or dying.</t>
  </si>
  <si>
    <t>Number of Drought Removal Initiative (DRI) Trees Inspected</t>
  </si>
  <si>
    <t>Inspection records. DRI tree removal records</t>
  </si>
  <si>
    <t>Remove identified dead, dying, or diseased trees in accordance with SCE’s vegetation management program</t>
  </si>
  <si>
    <t>&gt;96% of active inventory removed less than 180 days old. 13,015 trees identified for removal in 2019 YTD. 13,627 trees removed in 2019 YTD. Year-end outlook tracking to ~50% of ~30,000 WMP metric forecast. Continued historical program for removal of trees identified as dead, diseased, or dying. Easing of drought conditions has reduced the volume of trees requiring removal (30,000 originally forecast based on historical average).</t>
  </si>
  <si>
    <t>Number of drought Removal Initiative (DRI) Trees Removed</t>
  </si>
  <si>
    <t>LiDAR inspect at least 1,000 conductor miles in HFRA (results from LiDAR inspections will be used to inform of subject trees assessed under the Hazard Tree Mitigation program)</t>
  </si>
  <si>
    <t>1,559 of 1,000 circuit miles flown. The team met, and exceeded, the goal of 1,000 miles by year-end 2019.</t>
  </si>
  <si>
    <t>Number of Circuit Miles flown with LiDAR</t>
  </si>
  <si>
    <t>Invoices. Flight logs</t>
  </si>
  <si>
    <t>Inspect vegetation adjacent to approximately 450 distribution circuit miles</t>
  </si>
  <si>
    <t>Inspected vegetation adjacent to 2,271 of 450 distribution circuit miles and 870 of 400 transmission circuit miles. Independent QC of annual pruning implemented across territory. Evaluated clearance distance achieved post-pruning. The team met, and exceeded, the goal of 850 total circuit miles by year-end 2019.</t>
  </si>
  <si>
    <t>Number of Distribution Circuit Miles Inspected</t>
  </si>
  <si>
    <t>Distribution circuit miles inspected</t>
  </si>
  <si>
    <t>Inspect vegetation adjacent to approximately 400 transmission circuit miles</t>
  </si>
  <si>
    <t>Number of Transmission Circuit Miles Inspected</t>
  </si>
  <si>
    <t>Transmission circuit miles inspected</t>
  </si>
  <si>
    <t>Table 5: Accidental deaths due to utility wildfire mitigation initiatives, last 5 years</t>
  </si>
  <si>
    <t>Activity</t>
  </si>
  <si>
    <t>Victim</t>
  </si>
  <si>
    <t>Total</t>
  </si>
  <si>
    <t>Full-time employee</t>
  </si>
  <si>
    <t>Contractor</t>
  </si>
  <si>
    <t>Member of public</t>
  </si>
  <si>
    <t>Year</t>
  </si>
  <si>
    <t>Inspection</t>
  </si>
  <si>
    <t>Vegetation management</t>
  </si>
  <si>
    <t>Utility fuel management</t>
  </si>
  <si>
    <t>Grid hardening</t>
  </si>
  <si>
    <t>Other</t>
  </si>
  <si>
    <t>Table 6: OSHA-reportable injuries due to utility wildfire mitigation initiatives, last 5 years</t>
  </si>
  <si>
    <t>Table 7: Methodology for potential impact of ignitions</t>
  </si>
  <si>
    <t>List of all data inputs used in impact simulation</t>
  </si>
  <si>
    <t>Sources of data inputs</t>
  </si>
  <si>
    <t>Data selection and treatment methodologies</t>
  </si>
  <si>
    <t>Assumptions, including SME input</t>
  </si>
  <si>
    <t>Equation(s), functions, or other algorithms used to obtain output</t>
  </si>
  <si>
    <t>Output type(s), e.g., wind speed model</t>
  </si>
  <si>
    <t xml:space="preserve">Wind and weather inputs include historical atmospheric observations, namely surface observations of temperature, relative humidity,  wind speed/direction, and precipitation; as well as weather balloon observations of wind speed/direction and atmospheric seas surface temperatures from buoys, satellite imagery for cloud cover and precipitable water. </t>
  </si>
  <si>
    <t>North American Regional Reanalysis (NARR) dataset (32 km x 32 km resolution)</t>
  </si>
  <si>
    <t xml:space="preserve">First, ten m wind, two m temperature, and two m relative humidity are extracted from the NARR dataset and converted to raster files at 3-hour intervals from 1999 to 2018 (20 years). Ten meter wind speeds components were used to calculate 20 foot wind speeds, in mph and wind azimuth in degrees. Next, a Fosberg Fire Weather Index (FFWI), and  Modified Fosberg Fire Weather Index (MFFWI)  were calculated at 3-hour intervals (see equations in Colum E) to identify historical fire weather days.  MFFWI values were then averaged over a  6-hour period given that rapidly spreading fires cause significant damage in the first six hours of a burn period.  Next, these 6-hour average MFFWI  files were processed to determine the maximum 6-hour MFFWI The fire weather data set combines temperature, relative humidity, and wind speed into a single index ranging from 0 to 100 with 100 corresponding to a wind speed of 30 mph and a fine fuel moisture of 0%. Finally, for each 32 km by 32 km pixel in the NARR data set, the ~7,000 (20 years x 365 average days per year) daily maximum FFWI values were sorted from high to low with associated calendar date.  Based on these data, two MFFWI stacked raster were developed - one containing the highest MFFWI value over 20 years, and the data file containing the corresponding date to that MFFWI.  the second raster set contains the second highest MFFWI and the corresponding date.  These data were used to develop a 20 year fire weather climatology using a Weather Research and Forecasting (WRF) model to recreate historical days of fire weather significance across SCE's service territory.  </t>
  </si>
  <si>
    <r>
      <t>Schroeder's ember ignition probability (P</t>
    </r>
    <r>
      <rPr>
        <vertAlign val="subscript"/>
        <sz val="10"/>
        <color theme="1"/>
        <rFont val="Calibri"/>
        <family val="2"/>
        <scheme val="minor"/>
      </rPr>
      <t>ign</t>
    </r>
    <r>
      <rPr>
        <sz val="10"/>
        <color theme="1"/>
        <rFont val="Calibri"/>
        <family val="2"/>
        <scheme val="minor"/>
      </rPr>
      <t xml:space="preserve">), which assumes a strong correlation between ignition probability based on moisture context rather than temperature. See chart below: </t>
    </r>
  </si>
  <si>
    <r>
      <t xml:space="preserve"> The FFWI formula is:  FFWI = n√ (1+U</t>
    </r>
    <r>
      <rPr>
        <vertAlign val="superscript"/>
        <sz val="10"/>
        <color theme="1"/>
        <rFont val="Calibri"/>
        <family val="2"/>
        <scheme val="minor"/>
      </rPr>
      <t>2</t>
    </r>
    <r>
      <rPr>
        <sz val="10"/>
        <color theme="1"/>
        <rFont val="Calibri"/>
        <family val="2"/>
        <scheme val="minor"/>
      </rPr>
      <t>), where "U" is the 20 ft wind speed in miles per hour and "n" is the function of equilibrium moisture content (M</t>
    </r>
    <r>
      <rPr>
        <vertAlign val="subscript"/>
        <sz val="10"/>
        <color theme="1"/>
        <rFont val="Calibri"/>
        <family val="2"/>
        <scheme val="minor"/>
      </rPr>
      <t>eq</t>
    </r>
    <r>
      <rPr>
        <sz val="10"/>
        <color theme="1"/>
        <rFont val="Calibri"/>
        <family val="2"/>
        <scheme val="minor"/>
      </rPr>
      <t>.) is calculated as:  n = 1-2 (M</t>
    </r>
    <r>
      <rPr>
        <vertAlign val="subscript"/>
        <sz val="10"/>
        <color theme="1"/>
        <rFont val="Calibri"/>
        <family val="2"/>
        <scheme val="minor"/>
      </rPr>
      <t>eq</t>
    </r>
    <r>
      <rPr>
        <sz val="10"/>
        <color theme="1"/>
        <rFont val="Calibri"/>
        <family val="2"/>
        <scheme val="minor"/>
      </rPr>
      <t>./30) + 1.5 (M</t>
    </r>
    <r>
      <rPr>
        <vertAlign val="subscript"/>
        <sz val="10"/>
        <color theme="1"/>
        <rFont val="Calibri"/>
        <family val="2"/>
        <scheme val="minor"/>
      </rPr>
      <t>eq.</t>
    </r>
    <r>
      <rPr>
        <sz val="10"/>
        <color theme="1"/>
        <rFont val="Calibri"/>
        <family val="2"/>
        <scheme val="minor"/>
      </rPr>
      <t>/30)</t>
    </r>
    <r>
      <rPr>
        <vertAlign val="superscript"/>
        <sz val="10"/>
        <color theme="1"/>
        <rFont val="Calibri"/>
        <family val="2"/>
        <scheme val="minor"/>
      </rPr>
      <t>2</t>
    </r>
    <r>
      <rPr>
        <sz val="10"/>
        <color theme="1"/>
        <rFont val="Calibri"/>
        <family val="2"/>
        <scheme val="minor"/>
      </rPr>
      <t xml:space="preserve"> + 0.5 (M</t>
    </r>
    <r>
      <rPr>
        <vertAlign val="subscript"/>
        <sz val="10"/>
        <color theme="1"/>
        <rFont val="Calibri"/>
        <family val="2"/>
        <scheme val="minor"/>
      </rPr>
      <t>eq.</t>
    </r>
    <r>
      <rPr>
        <sz val="10"/>
        <color theme="1"/>
        <rFont val="Calibri"/>
        <family val="2"/>
        <scheme val="minor"/>
      </rPr>
      <t>/30)</t>
    </r>
    <r>
      <rPr>
        <vertAlign val="superscript"/>
        <sz val="10"/>
        <color theme="1"/>
        <rFont val="Calibri"/>
        <family val="2"/>
        <scheme val="minor"/>
      </rPr>
      <t>3</t>
    </r>
    <r>
      <rPr>
        <sz val="10"/>
        <color theme="1"/>
        <rFont val="Calibri"/>
        <family val="2"/>
        <scheme val="minor"/>
      </rPr>
      <t xml:space="preserve"> .   "M</t>
    </r>
    <r>
      <rPr>
        <vertAlign val="subscript"/>
        <sz val="10"/>
        <color theme="1"/>
        <rFont val="Calibri"/>
        <family val="2"/>
        <scheme val="minor"/>
      </rPr>
      <t>eq.</t>
    </r>
    <r>
      <rPr>
        <sz val="10"/>
        <color theme="1"/>
        <rFont val="Calibri"/>
        <family val="2"/>
        <scheme val="minor"/>
      </rPr>
      <t>" is calculated  differently based on the relative humidity (RH). If RH is less than 10%, then M</t>
    </r>
    <r>
      <rPr>
        <vertAlign val="subscript"/>
        <sz val="10"/>
        <color theme="1"/>
        <rFont val="Calibri"/>
        <family val="2"/>
        <scheme val="minor"/>
      </rPr>
      <t>eq</t>
    </r>
    <r>
      <rPr>
        <sz val="10"/>
        <color theme="1"/>
        <rFont val="Calibri"/>
        <family val="2"/>
        <scheme val="minor"/>
      </rPr>
      <t xml:space="preserve"> = 0.3 + 0.28 x RH - 0.00058 x RH x T, where "RH" is relative humidity and "T" is temperature in degrees Fahrenheit.  If RH is 10% or greater up to 50%  , then M</t>
    </r>
    <r>
      <rPr>
        <vertAlign val="subscript"/>
        <sz val="10"/>
        <color theme="1"/>
        <rFont val="Calibri"/>
        <family val="2"/>
        <scheme val="minor"/>
      </rPr>
      <t>eq</t>
    </r>
    <r>
      <rPr>
        <sz val="10"/>
        <color theme="1"/>
        <rFont val="Calibri"/>
        <family val="2"/>
        <scheme val="minor"/>
      </rPr>
      <t xml:space="preserve"> = 2.23 + 0.16 x RH - 0.0148 x RH x T; If RH is 50% or greater, then  M</t>
    </r>
    <r>
      <rPr>
        <vertAlign val="subscript"/>
        <sz val="10"/>
        <color theme="1"/>
        <rFont val="Calibri"/>
        <family val="2"/>
        <scheme val="minor"/>
      </rPr>
      <t>eq</t>
    </r>
    <r>
      <rPr>
        <sz val="10"/>
        <color theme="1"/>
        <rFont val="Calibri"/>
        <family val="2"/>
        <scheme val="minor"/>
      </rPr>
      <t xml:space="preserve"> =21.1 - 0.4944 x RH + 0.00557 x RH</t>
    </r>
    <r>
      <rPr>
        <vertAlign val="superscript"/>
        <sz val="10"/>
        <color theme="1"/>
        <rFont val="Calibri"/>
        <family val="2"/>
        <scheme val="minor"/>
      </rPr>
      <t>2</t>
    </r>
    <r>
      <rPr>
        <sz val="10"/>
        <color theme="1"/>
        <rFont val="Calibri"/>
        <family val="2"/>
        <scheme val="minor"/>
      </rPr>
      <t xml:space="preserve"> - 0.00035 x RH x T.  It was discovered during the  CPUC fire map development process that the FFWI could result in "off season"  (winter, following significant rain events) being falsely identified as fire weather days. To avoid this issue, a MFFWI was developed to identify wind events that occur with relatively low humidity and high temperatures. MFFWI is defined as MFFWI = FFWI x (P</t>
    </r>
    <r>
      <rPr>
        <vertAlign val="subscript"/>
        <sz val="10"/>
        <color theme="1"/>
        <rFont val="Calibri"/>
        <family val="2"/>
        <scheme val="minor"/>
      </rPr>
      <t>ign</t>
    </r>
    <r>
      <rPr>
        <sz val="10"/>
        <color theme="1"/>
        <rFont val="Calibri"/>
        <family val="2"/>
        <scheme val="minor"/>
      </rPr>
      <t>/100), where P</t>
    </r>
    <r>
      <rPr>
        <vertAlign val="subscript"/>
        <sz val="10"/>
        <color theme="1"/>
        <rFont val="Calibri"/>
        <family val="2"/>
        <scheme val="minor"/>
      </rPr>
      <t>ign</t>
    </r>
    <r>
      <rPr>
        <sz val="10"/>
        <color theme="1"/>
        <rFont val="Calibri"/>
        <family val="2"/>
        <scheme val="minor"/>
      </rPr>
      <t xml:space="preserve"> is Schroeder's ember ignition probability as a function of fuel temperature and fine fuel moisture content (see chart in Column D)</t>
    </r>
  </si>
  <si>
    <t xml:space="preserve">A fire weather data set  including approximately 900 days. For  modeling purposes these data were distilled to the most severe 40 days for a given location within SCE's service territory. High resolution (2 km x 2 km) hourly gridded fields of relative humidity , temperature, dead fuel moisture, and wind speed/direction. </t>
  </si>
  <si>
    <t>The data and methods described in this document are reflective of the REAX fire modeling methodology described in SCE 2021 GRC SCE-01, Volume 2, Workpaper "Reax Engineering: Fire Risk from Overhead Electrical Facilities" for a detailed overview.</t>
  </si>
  <si>
    <t xml:space="preserve">Fuel and topography inputs include surface vegetation model, including canopy height, canopy cover, canopy base height, and canopy bulk density, and dead fuel moisture at a 30 m x 30 m resolution </t>
  </si>
  <si>
    <t>LANDFIRE 2014 (1.4.0)</t>
  </si>
  <si>
    <t>Fuel data describe the composition and characteristics of surface and canopy fuel. LANDFIRE 2014 uses both the Scott and Burgan Fire Behavior Fuel Model. Fire behavior fuel models represent distinct distributions of fuel loading found among surface fuel components (live and dead),size classes, and fuel types, based on grass, shrub, timber, and slash fuel types. The Scott and Burgan model increases prediction accuracy by providing modeling more fuel types (grass, shrub, timber, slash) than previous models. It also captures moisture variations and unique fuel differences, to model the impact of  multiple or varying fuel and fire scenarios; Topography includes the aspect, elevation, and slope.  Specific data selection, tools, and methodology can be found in Toney et al. (2007) " Use of FIA Plot Data in the LANDFIRE Project"  https://www.nrs.fs.fed.us/pubs/gtr/gtr_wo077/gtr_wo077_309.pdf</t>
  </si>
  <si>
    <t>Urban areas are marked as non-burnable in LANDFIRE;  This model does not reflect fire activity from 2015-2018. For that reason, near-term fire risk may  be overestimated in recently-burned areas; LANDFIRE data products tend to over-estimate fire behavior in desert areas. Desert fuels typically do not burn due to lack of fuel continuity. However, in years where rainfall has been plentiful, an herbaceous surface layer capable of supporting propagating fires may be present. LANDFIRE inputs for desert areas reflect fuel conditions when an herbaceous surface layer is present.</t>
  </si>
  <si>
    <t xml:space="preserve">30 m x 30 m raster of fuel data for all of SCE service territory. </t>
  </si>
  <si>
    <t>The data and methods described in this document are reflective of the REAX fire modeling methodology described in SCE 2021 GRC SCE-01, Volume 2, Workpaper "Reax Engineering: Fire Risk from Overhead Electrical Facilities" for a  detailed overview.</t>
  </si>
  <si>
    <t xml:space="preserve">GIS data depicting SCE overhead transmission and distribution lines. </t>
  </si>
  <si>
    <t xml:space="preserve">SCE cGIS System </t>
  </si>
  <si>
    <t>A 100 m buffer was applied to SCE overhead transmission and distribution lines to create an "ignition mask." Random ignitions were distributed within these areas defined by the ignition mask. For each random ignition location, a weather day is also randomly selected from the 40 most severe fire weather days in proximity to that ignition location/time combination, based on FFWI.</t>
  </si>
  <si>
    <t>By distributing ignitions randomly and uniformly within a buffer surrounding overhead facilities, it is inherently assumed that ignition likelihood is equal at all locations within the analyzed area. Other factors that may affect ignition likelihood such as protective devices on circuits, presence or absence of canopy, and highly localized wind patterns are not considered in this analysis.</t>
  </si>
  <si>
    <t xml:space="preserve">A GIS overlay with SCE overhead transmission and distribution lines, along with a corresponding 100 m buffer; and random ignitions distributed within the areas defined by the ignition mask; along with the corresponding randomly selected FFWI weather day and 6 hour weather data. </t>
  </si>
  <si>
    <t xml:space="preserve">GIS data depicting population and housing density for each California census block </t>
  </si>
  <si>
    <t>U.S. Census Data</t>
  </si>
  <si>
    <t xml:space="preserve">REAX outputs use 2010 Census Data. </t>
  </si>
  <si>
    <t xml:space="preserve">Structure density data were obtained from the 2010 census and do not reflect development that has occurred since 2010. Structure density data are at the census block level and do not reflect precise locations of individual structures; SCE has developed additional enhancements to utilize updated 2017 Census data. </t>
  </si>
  <si>
    <t xml:space="preserve">Bins were created to simplify value ranges;  These bins range in value from close to zero structures per square mile, to greater than 30 structures per square miles. </t>
  </si>
  <si>
    <t xml:space="preserve">30 m x 30 m raster of population and structure density. </t>
  </si>
  <si>
    <t xml:space="preserve">Output data from previous processes </t>
  </si>
  <si>
    <t xml:space="preserve">ELMFIRE is free open source software for modeling wildland fire spread; It was used to develop Monte Carlo simulations to create conditional burn probabilities for locations within the ignition masks identified in previous processes. </t>
  </si>
  <si>
    <t xml:space="preserve">Most fire models, including ELMFIRE lack capabilities to model fire spread through built up or urban areas; Fires are modeled for a duration of 6 hours; consequently, impacts beyond 6 hours of spread are not addressed.  It does not take into account varying lengths in fire suppression time that may be more or less than six hours. </t>
  </si>
  <si>
    <t>The equations used to develop these simulations can be found in:  Lautenberger, Chris (2013), "Wildland Fire Modeling with an Eulerian Level Set Method and Automated Calibration." "https://www.sciencedirect.com/science/article/abs/pii/S0379711213001343?via%3Dihub</t>
  </si>
  <si>
    <t xml:space="preserve">~100,000 raster files containing conditional burn probabilities, Fire volume ( fire area and flame length) for all ignitions within each  ignition location within defined ignition masks. </t>
  </si>
  <si>
    <t xml:space="preserve">Raster files of conditional burn probabilities; GIS data for population and housing density </t>
  </si>
  <si>
    <t xml:space="preserve">For each simulated fire, the total number of impacted structures is estimated by integrating the area burned with the population and structure density for each pixel within the fire perimeter  at the end of a six-hour simulation. All raster outputs are smoothed and interpolated to create average 300 m  x 300 m resolution "REAX" grids. </t>
  </si>
  <si>
    <t xml:space="preserve"> This method cannot determine to what extent specific structures would be impacted by a particular fire, as it captures the average losses at the census block level, For example, if a fire burns 1 square mile, the total number of structures reported by ELMFIRE would be 20. The actual impacted structures, however, would depend on the location of those structures in the census block relative to the fire location. Affected structures may also not directly translate into damaged or destroyed structures. Many structures within a fire perimeter, depending on suppression efforts, may survive. In addition to suppression efforts, structure survivability is also a function of defensible space, construction techniques, and other variables. While some have attempted to model structure losses based on factors such as flame length or ember density, such methods have not been validated and, in such are not used in this model. The impact of Firewise compliance and survivability based on updated California Building Codes are not modeled.   </t>
  </si>
  <si>
    <t>Structure Risk calculated as 0.001 x fire volume x impacted structures</t>
  </si>
  <si>
    <t xml:space="preserve">Fire area (acres) at 30 m x 30 m resolution  fire volume (acre-feet) at 30 m x 30 m resolution; number of impacted structures at 30 m x 30 m resolution; structure risk - product of fire volume and impacted structures. Smoothed and interpolated 300 m x 300 m  into gridded  REAX risk squares. </t>
  </si>
  <si>
    <t>Table 8: Map file requirements for recent and modelled conditions of utility service territory, last 5 years</t>
  </si>
  <si>
    <t>Layer name</t>
  </si>
  <si>
    <t>Measurements</t>
  </si>
  <si>
    <t>Attachment location</t>
  </si>
  <si>
    <t>Recent weather patterns</t>
  </si>
  <si>
    <t>Average annual number of Red Flag Warning days per square mile across service territory</t>
  </si>
  <si>
    <t>Area, days, square mile resolution</t>
  </si>
  <si>
    <t>Average 95th and 99th percentile wind speed and prevailing direction (actual)</t>
  </si>
  <si>
    <t>Area, miles per hour, at a square mile resolution or better, noting where measurements are actual or interpolated</t>
  </si>
  <si>
    <t>Recent drivers of ignition probability</t>
  </si>
  <si>
    <t>Date of recent ignitions categorized by ignition probability driver</t>
  </si>
  <si>
    <t>Point, GPS coordinate, days, square mile resolution</t>
  </si>
  <si>
    <t>Recent use of PSPS</t>
  </si>
  <si>
    <t>Duration of PSPS events and area of the grid affected in customer hours per year</t>
  </si>
  <si>
    <t>Area, customer hours, square mile resolution</t>
  </si>
  <si>
    <t>Measurements / variables</t>
  </si>
  <si>
    <t xml:space="preserve"> Units</t>
  </si>
  <si>
    <t>Appendix location</t>
  </si>
  <si>
    <t>Current baseline state of service
territory and utility equipment</t>
  </si>
  <si>
    <t>Non-HFTD vs HFTD (Zone 1, Tier 2, Tier 3) regions of utility service territory</t>
  </si>
  <si>
    <t>Area, square mile resolution per type</t>
  </si>
  <si>
    <t>Urban vs. rural vs. highly rural regions of utility service territory</t>
  </si>
  <si>
    <t>WUI regions of utility service territory</t>
  </si>
  <si>
    <t>Area, square mile resolution</t>
  </si>
  <si>
    <t>Number and location of critical facilities</t>
  </si>
  <si>
    <t>Point, GPS coordinate</t>
  </si>
  <si>
    <t>Number and location of customers</t>
  </si>
  <si>
    <t>Area, number of people, square mile resolution</t>
  </si>
  <si>
    <t>Number and location of customers belonging to access and functional needs populations</t>
  </si>
  <si>
    <t xml:space="preserve">Overhead transmission lines </t>
  </si>
  <si>
    <t>Line, quarter mile resolution</t>
  </si>
  <si>
    <t xml:space="preserve">Overhead distribution lines </t>
  </si>
  <si>
    <t xml:space="preserve">Location of substations </t>
  </si>
  <si>
    <t xml:space="preserve">Location of weather stations </t>
  </si>
  <si>
    <t>All utility assets by asset type, model, age, specifications, and condition</t>
  </si>
  <si>
    <t>Location of planned utility
equipment additions or removal</t>
  </si>
  <si>
    <t xml:space="preserve">Line, quarter mile resolution </t>
  </si>
  <si>
    <t xml:space="preserve">Urban vs. rural vs. highly rural regions of utility service territory </t>
  </si>
  <si>
    <t xml:space="preserve">WUI regions of utility service territory </t>
  </si>
  <si>
    <t xml:space="preserve">Circuit miles of overhead transmission lines </t>
  </si>
  <si>
    <t xml:space="preserve">Circuit miles of overhead distribution lines </t>
  </si>
  <si>
    <t>Planned 2020 WMP initiative activity per year</t>
  </si>
  <si>
    <t>Location of 2020 WMP initiative activity for each activity as planned to be completed by the end of each year of the plan term</t>
  </si>
  <si>
    <t>Table 10: Weather patterns, last 5 years</t>
  </si>
  <si>
    <t>Weather measurement</t>
  </si>
  <si>
    <t>5-year historical average</t>
  </si>
  <si>
    <t>Red Flag Warning days</t>
  </si>
  <si>
    <t>RFW circuit mile days per year</t>
  </si>
  <si>
    <t>Days rated at the top 30% of proprietary fire potential index or similar fire risk index measure</t>
  </si>
  <si>
    <t>UNKNOWN</t>
  </si>
  <si>
    <t>Circuit mile days where proprietary measure rated above top 30% threshold per year
Threshold defined as top 30% of FPI or equivalent scale (e.g., “Extreme” on SCE’s FPI; “extreme”, 15 or greater, on SDG&amp;E’s FPI; and 4 or above on PG&amp;E’s FPI).</t>
  </si>
  <si>
    <t xml:space="preserve">95th percentile wind conditions </t>
  </si>
  <si>
    <t xml:space="preserve">99th percentile wind conditions </t>
  </si>
  <si>
    <t>Table 11a: Key recent drivers of ignition probability (Distribution), last 5 years</t>
  </si>
  <si>
    <t>Incident type by ignition probability driver</t>
  </si>
  <si>
    <t>Near misses tracked (y/n)?</t>
  </si>
  <si>
    <t>Number of incidents per year (faults)</t>
  </si>
  <si>
    <t>Average percentage probability of ignition per incident</t>
  </si>
  <si>
    <t>Number of ignitions per year from this driver</t>
  </si>
  <si>
    <t>Average</t>
  </si>
  <si>
    <t>Contact from object</t>
  </si>
  <si>
    <t>All type of object contact</t>
  </si>
  <si>
    <t>Y</t>
  </si>
  <si>
    <t>Animal contact</t>
  </si>
  <si>
    <t>Balloon contact</t>
  </si>
  <si>
    <t>Vegetation contact</t>
  </si>
  <si>
    <t>Vehicle contact</t>
  </si>
  <si>
    <t>Unspecified CFO</t>
  </si>
  <si>
    <t>All types of equipment / facility failure</t>
  </si>
  <si>
    <t>All types of equipment</t>
  </si>
  <si>
    <t>Capacitor bank failure</t>
  </si>
  <si>
    <t>Conductor failure—all</t>
  </si>
  <si>
    <t>Conductor failure— wires down</t>
  </si>
  <si>
    <t>Fuse failure—all</t>
  </si>
  <si>
    <t>Fuse failure—conventional blown fuse</t>
  </si>
  <si>
    <t xml:space="preserve">N </t>
  </si>
  <si>
    <t>Lightning arrestor failure</t>
  </si>
  <si>
    <t>Switch failure</t>
  </si>
  <si>
    <t>Transformer failure</t>
  </si>
  <si>
    <t>Crossarm</t>
  </si>
  <si>
    <t>Insulator</t>
  </si>
  <si>
    <t>Splice/Clamp/Connector</t>
  </si>
  <si>
    <t>Other Equipment Types</t>
  </si>
  <si>
    <t>Wire-to-wire contact / Contamination</t>
  </si>
  <si>
    <t>For the purposes of this WMP, SCE’s distribution lines are voltages lower than 50kV.</t>
  </si>
  <si>
    <t>Table 11b: Key recent drivers of ignition probability (Transmission), last 5 years</t>
  </si>
  <si>
    <t>N</t>
  </si>
  <si>
    <t>For the purposes of this WMP, SCE’s transmission lines are voltages greater than 50kV.</t>
  </si>
  <si>
    <t>Table 12: Recent use of PSPS, last 5 years</t>
  </si>
  <si>
    <t>PSPS Characteristic</t>
  </si>
  <si>
    <t>Frequency of PSPS events (total)</t>
  </si>
  <si>
    <t>Number of instances where utility operating protocol requires de-energization of a circuit or portion thereof to reduce ignition probability, per year</t>
  </si>
  <si>
    <t xml:space="preserve">Frequency of PSPS events (normalized) </t>
  </si>
  <si>
    <t>Number of instances where utility operating protocol requires de-energization of a circuit or portion thereof in order to reduce ignition probability, per RFW circuit mile day per year</t>
  </si>
  <si>
    <t xml:space="preserve">Scope of PSPS events (total) </t>
  </si>
  <si>
    <t>Circuit-events, measured in number of events multiplied by number of circuits de-energized per year</t>
  </si>
  <si>
    <t xml:space="preserve">Scope of PSPS events (normalized) </t>
  </si>
  <si>
    <t xml:space="preserve">Circuit-events, measured in number of events multiplied by number of circuits targeted for de-energization per RFW circuit mile day per year </t>
  </si>
  <si>
    <t xml:space="preserve">Duration of PSPS events (total) </t>
  </si>
  <si>
    <t>Customer hours per year</t>
  </si>
  <si>
    <t xml:space="preserve">Duration of PSPS events (normalized) </t>
  </si>
  <si>
    <t>Customer hours per RFW circuit mile day per year</t>
  </si>
  <si>
    <t xml:space="preserve">Table 13: Current baseline state of service territory and utility equipment </t>
  </si>
  <si>
    <t xml:space="preserve">Land use </t>
  </si>
  <si>
    <t xml:space="preserve">Characteristic tracked </t>
  </si>
  <si>
    <t>In non- HFTD</t>
  </si>
  <si>
    <t>In HFTD Zone 1</t>
  </si>
  <si>
    <t>In HFTD Tier 2</t>
  </si>
  <si>
    <t>In HFTD Tier 3</t>
  </si>
  <si>
    <t>In urban areas</t>
  </si>
  <si>
    <t>Circuit miles</t>
  </si>
  <si>
    <t>Circuit miles in WUI</t>
  </si>
  <si>
    <t>Number of critical facilities</t>
  </si>
  <si>
    <t>Number of critical facilities in WUI</t>
  </si>
  <si>
    <t>Number of customers</t>
  </si>
  <si>
    <t>Number of customers in WUI</t>
  </si>
  <si>
    <t>Number of customers belonging to access and functional needs populations</t>
  </si>
  <si>
    <t>Number of customers belonging to access and functional needs populations in WUI</t>
  </si>
  <si>
    <t>Circuit miles of overhead transmission lines</t>
  </si>
  <si>
    <t>Circuit miles of overhead transmission lines in WUI</t>
  </si>
  <si>
    <t>Circuit miles of overhead distribution lines</t>
  </si>
  <si>
    <t>Circuit miles of overhead distribution lines in WUI</t>
  </si>
  <si>
    <t>Number of substations</t>
  </si>
  <si>
    <t>Number of substations in WUI</t>
  </si>
  <si>
    <t>In rural areas</t>
  </si>
  <si>
    <t>In highly rural areas</t>
  </si>
  <si>
    <t>Table 14: Summary data on weather station count</t>
  </si>
  <si>
    <t>Weather station count type</t>
  </si>
  <si>
    <t>Current count</t>
  </si>
  <si>
    <t>Unit (s)</t>
  </si>
  <si>
    <t xml:space="preserve">Number of weather stations (total) </t>
  </si>
  <si>
    <t>Total number located in service territory and operated by utility</t>
  </si>
  <si>
    <t>Number of weather stations (normalized)</t>
  </si>
  <si>
    <t>Total number located in service territory and operated by utility, divided by total number of circuit miles in utility service territory</t>
  </si>
  <si>
    <t>Number of weather stations in non-HFTD (total)</t>
  </si>
  <si>
    <t xml:space="preserve">Total number located in non-HFTD service territory and operated by utility </t>
  </si>
  <si>
    <t>Number of weather stations in non-HFTD (normalized)</t>
  </si>
  <si>
    <t>Total number located in non-HFTD service territory and operated by utility, divided by total number of circuit miles in non-HFTD service territory</t>
  </si>
  <si>
    <t>Number of weather stations in HFTD Zone 1 (total)</t>
  </si>
  <si>
    <t>Total number located in HFTD Zone 1 service territory and operated by utility</t>
  </si>
  <si>
    <t>Number of weather stations in HFTD Zone 1 (normalized)</t>
  </si>
  <si>
    <t>Total number located in HFTD Zone 1 service territory and operated by utility, divided by total number of circuit miles in HFTD Zone 1 service territory</t>
  </si>
  <si>
    <t>Number of weather stations in HFTD Tier 2 (total)</t>
  </si>
  <si>
    <t>Total number located in HFTD Tier 2 service territory and operated by utility</t>
  </si>
  <si>
    <t>Number of weather stations in HFTD Tier 2 (normalized)</t>
  </si>
  <si>
    <t>Total number located in HFTD Tier 2 service territory and operated by utility, divided by total number of circuit miles in HFTD Tier 2 service territory</t>
  </si>
  <si>
    <t>Number of weather stations in HFTD Tier 3 (total)</t>
  </si>
  <si>
    <t xml:space="preserve">Total number located in HFTD Tier 3 service territory and operated by utility </t>
  </si>
  <si>
    <t>Number of weather stations in HFTD Tier 3 (normalized)</t>
  </si>
  <si>
    <t>Total number located in HFTD Tier 3 service territory and operated by utility, divided by total number of circuit miles in HFTD Tier 3 service territory</t>
  </si>
  <si>
    <t>Table 15: Summary data on fault indicator count</t>
  </si>
  <si>
    <t>Fault indicator count type</t>
  </si>
  <si>
    <t xml:space="preserve">Number of fault indicators (total) </t>
  </si>
  <si>
    <t xml:space="preserve">Number of fault indicators (normalized) </t>
  </si>
  <si>
    <t>Number of fault indicators in non-HFTD (total)</t>
  </si>
  <si>
    <t>Number of fault indicators in non-HFTD (normalized)</t>
  </si>
  <si>
    <t>Number of fault indicators in HFTD Zone 1 (total)</t>
  </si>
  <si>
    <t>Number of fault indicators in HFTD Zone 1 (normalized)</t>
  </si>
  <si>
    <t>Number of fault indicators in HFTD Tier 2 (total)</t>
  </si>
  <si>
    <t xml:space="preserve">Total number located in HFTD Tier 2 service territory and operated by utility </t>
  </si>
  <si>
    <t>Number of fault indicators in HFTD Tier 2 (normalized)</t>
  </si>
  <si>
    <t>Number of fault indicators in HFTD Tier 3 (total)</t>
  </si>
  <si>
    <t>Total number located in HFTD Tier 3 service territory and operated by utility</t>
  </si>
  <si>
    <t>Number of fault indicators in HFTD Tier 3 (normalized)</t>
  </si>
  <si>
    <t>Table 16: Location of planned utility equipment additions or removal by end of 3-year plan term</t>
  </si>
  <si>
    <t>Land use</t>
  </si>
  <si>
    <t>Characteristic tracked</t>
  </si>
  <si>
    <t>Changes by end - 2022</t>
  </si>
  <si>
    <t xml:space="preserve">In non-HFTD </t>
  </si>
  <si>
    <t xml:space="preserve">In HFTD Zone 1 </t>
  </si>
  <si>
    <t xml:space="preserve">In HFTD Tier 2 </t>
  </si>
  <si>
    <t>Number of weather stations</t>
  </si>
  <si>
    <t>Number of weather stations in WUI</t>
  </si>
  <si>
    <t xml:space="preserve">In highly rural areas </t>
  </si>
  <si>
    <t>Values shown represent the level of work that has been scoped and prioritized and may not reflect actual targets shown in Tables 21-30</t>
  </si>
  <si>
    <t xml:space="preserve">Table 17: Location of planned utility infrastructure upgrades </t>
  </si>
  <si>
    <t>In non-HFTD</t>
  </si>
  <si>
    <t>Total circuit miles planned for hardening each year, all types and locations</t>
  </si>
  <si>
    <t>Reclosers - 22, Branch Line Fuses - 58, Tree Attachments - 1, Covered Conductor - 23.598 circuit miles</t>
  </si>
  <si>
    <t>Covered Conductor - 63.740 circuit miles</t>
  </si>
  <si>
    <t>Covered Conductor - 57.938 circuit miles</t>
  </si>
  <si>
    <t>Tree Attachments - 1, Covered Conductor - 23.598 circuit miles</t>
  </si>
  <si>
    <t>Covered Conductor - 0.014 circuit miles</t>
  </si>
  <si>
    <t>Reclosers - 15, Branch Line Fuses - 109, Tree Attachments - 611, Covered Conductor - 347.051 circuit miles</t>
  </si>
  <si>
    <t>Covered Conductor - 289.744 circuit miles</t>
  </si>
  <si>
    <t>Covered Conductor - 568.008 circuit miles</t>
  </si>
  <si>
    <t>Reclosers - 10, Branch Line Fuses - 230, Tree Attachments - 165, Covered Conductor - 801.807 circuit miles</t>
  </si>
  <si>
    <t>Covered Conductor - 1038.417 circuit miles</t>
  </si>
  <si>
    <t>Covered Conductor - 928.505 circuit miles</t>
  </si>
  <si>
    <t>Total number of substations planned for hardening each year, all locations</t>
  </si>
  <si>
    <t>Circuit miles planned for grid hardening of overhead transmission lines</t>
  </si>
  <si>
    <t>Circuit miles of overhead transmission lines in WUI to harden</t>
  </si>
  <si>
    <t>Circuit miles of overhead distribution lines to harden</t>
  </si>
  <si>
    <t>Reclosers - 9, Branch Line Fuses - 8, Tree Attachments - 1, Covered Conductor - 2.577 circuit miles</t>
  </si>
  <si>
    <t>Covered Conductor - 2.660 circuit miles</t>
  </si>
  <si>
    <t>Covered Conductor - 1.402 circuit miles</t>
  </si>
  <si>
    <t>Reclosers - 4, Branch Line Fuses - 3, Covered Conductor - 0.530
 circuit miles</t>
  </si>
  <si>
    <t>Covered Conductor - 6.430
 circuit miles</t>
  </si>
  <si>
    <t>Branch Line Fuses - 3, Covered Conductor - 3.551 circuit miles</t>
  </si>
  <si>
    <t>Covered Conductor - 3.551 circuit miles</t>
  </si>
  <si>
    <t>Covered Conductor - 9.909 circuit miles</t>
  </si>
  <si>
    <t>Circuit miles of overhead distribution lines in WUI to harden</t>
  </si>
  <si>
    <t>Reclosers - 7, Branch Line Fuses - 20, Covered Conductor - 11.963 circuit miles</t>
  </si>
  <si>
    <t>Covered Conductor - 31.837 circuit miles</t>
  </si>
  <si>
    <t>Covered Conductor - 19.452 circuit miles</t>
  </si>
  <si>
    <t>Reclosers - 2, Branch Line Fuses - 27, Tree Attachments - 1, Covered Conductor - 49.499
 circuit miles</t>
  </si>
  <si>
    <t>Covered Conductor - 139.024
 circuit miles</t>
  </si>
  <si>
    <t>Covered Conductor - 218.587
 circuit miles</t>
  </si>
  <si>
    <t>Reclosers - 4, Branch Line Fuses - 53, Tree Attachments - 1, Covered Conductor - 328.288 circuit miles</t>
  </si>
  <si>
    <t>Covered Conductor - 499.703 circuit miles</t>
  </si>
  <si>
    <t>Covered Conductor - 379.357 circuit miles</t>
  </si>
  <si>
    <t>Number of substations to harden</t>
  </si>
  <si>
    <t>Number of substations in WUI to harden</t>
  </si>
  <si>
    <t>Circuit miles of overhead transmission lines to harden</t>
  </si>
  <si>
    <t>Reclosers - 1, Branch Line Fuses - 3, Covered Conductor - 2.280 circuit miles</t>
  </si>
  <si>
    <t>Covered Conductor - 8.567 circuit miles</t>
  </si>
  <si>
    <t>Covered Conductor - 8.418 circuit miles</t>
  </si>
  <si>
    <t>Reclosers - 1, Branch Line Fuses - 6, Covered Conductor - 55.381
 circuit miles</t>
  </si>
  <si>
    <t>Covered Conductor - 33.009
 circuit miles</t>
  </si>
  <si>
    <t>Covered Conductor - 79.420
 circuit miles</t>
  </si>
  <si>
    <t>Branch Line Fuses - 28, Covered Conductor - 125.205 circuit miles</t>
  </si>
  <si>
    <t>Covered Conductor - 94.440 circuit miles</t>
  </si>
  <si>
    <t>Covered Conductor - 113.117 circuit miles</t>
  </si>
  <si>
    <t>Reclosers - 1, Branch Line Fuses - 12, Covered Conductor - 1.033 circuit miles</t>
  </si>
  <si>
    <t>Covered Conductor - 5.894 circuit miles</t>
  </si>
  <si>
    <t>Covered Conductor - 5.636 circuit miles</t>
  </si>
  <si>
    <t>Reclosers - 2, Branch Line Fuses - 39, Tree Attachments - 287, Covered Conductor - 43.991
 circuit miles</t>
  </si>
  <si>
    <t>Covered Conductor - 43.776
 circuit miles</t>
  </si>
  <si>
    <t>Covered Conductor - 60.202
 circuit miles</t>
  </si>
  <si>
    <t>Reclosers - 1, Branch Line Fuses - 88, Tree Attachments - 3, Covered Conductor - 144.386 circuit miles</t>
  </si>
  <si>
    <t>Covered Conductor - 151.129 circuit miles</t>
  </si>
  <si>
    <t>Covered Conductor - 128.195 circuit miles</t>
  </si>
  <si>
    <t>In highly rural
areas</t>
  </si>
  <si>
    <t>Reclosers - 5, Branch Line Fuses - 15, Covered Conductor - 2.280 circuit miles</t>
  </si>
  <si>
    <t>Covered Conductor - 14.780 circuit miles</t>
  </si>
  <si>
    <t>Covered Conductor - 23.0285 circuit miles</t>
  </si>
  <si>
    <t>Reclosers - 6, Branch Line Fuses - 31, Tree Attachments - 236, Covered Conductor - 194.571
 circuit miles</t>
  </si>
  <si>
    <t>Covered Conductor - 71.296
 circuit miles</t>
  </si>
  <si>
    <t>Covered Conductor - 196.227
 circuit miles</t>
  </si>
  <si>
    <t>Branch Line Fuses - 2, Tree Attachments - 78, Covered Conductor - 192.874 circuit miles</t>
  </si>
  <si>
    <t>Covered Conductor - 279.990 circuit miles</t>
  </si>
  <si>
    <t>Covered Conductor - 293.440 circuit miles</t>
  </si>
  <si>
    <t>Reclosers - 1</t>
  </si>
  <si>
    <t>Branch Line Fuses - 3, Tree Attachments - 68, Covered Conductor - 3.079
 circuit miles</t>
  </si>
  <si>
    <t>Covered Conductor - 2.640
 circuit miles</t>
  </si>
  <si>
    <t>Covered Conductor - 7.140
 circuit miles</t>
  </si>
  <si>
    <t>Branch Line Fuses - 2, Tree Attachments - 78, Covered Conductor - 4.805 circuit miles</t>
  </si>
  <si>
    <t>Covered Conductor - 9.601 circuit miles</t>
  </si>
  <si>
    <t>Covered Conductor - 4.484 circuit miles</t>
  </si>
  <si>
    <t>Table 18a: Key drivers of ignition probability (Distribution)</t>
  </si>
  <si>
    <t>Ignition probability drivers</t>
  </si>
  <si>
    <t>Number of incidents per year (according to 5-year historical average)</t>
  </si>
  <si>
    <t>Average likelihood of ignition per incident</t>
  </si>
  <si>
    <t>Ignitions from this driver 
(according to 5-year historical average)</t>
  </si>
  <si>
    <t>SOB322</t>
  </si>
  <si>
    <t>Contact from Object</t>
  </si>
  <si>
    <t>Table 18b: Key drivers of ignition probability (Transmission)</t>
  </si>
  <si>
    <t>Wire-to-wire contact /Contamination</t>
  </si>
  <si>
    <t>Table 19: Macro trends impacting ignition probability and/or wildfire consequence</t>
  </si>
  <si>
    <t xml:space="preserve">Rank </t>
  </si>
  <si>
    <t>Macro trends impacting utility ignited ignition probability and estimated wildfire consequence by year 10</t>
  </si>
  <si>
    <t>Change in ignition probability and estimated wildfire consequence due to climate change</t>
  </si>
  <si>
    <t xml:space="preserve">SCE has not modeled ignition probability or estimated consequence under future climate scenarios; SCE also recommends aligning on definitions and data sources  for population projections and spatial boundaries for future wild-land-urban interfaces during the modeling process. In such, SCE is limited to ranking only the first three categories. These relative rankings are grounded primarily in academic literature and are meant to reflect potential impacts manifesting themselves in SCE territory. To the extent possible, these references are aligned with "Wildfire Simulations for California's Fourth Climate Change Assessment: Projecting Changes in Extreme Wildfire Events with a Warming Climate, Westerling 2018, prepared for the  Fourth California Climate Change Assessment. Climate change is the primary driver of a range of underlying factors that increase wildfire ignition probability and, in turn, wildfire consequences.  At a high-level, climate change-driven droughts are most tightly coupled with wildfire activity, more so than fuel density and invasive species (e.g., mountain and bark beetles) alone. This is in part because climate change is a driver of these other variables that influence wildfires as secondary factors.  Meanwhile, climate/weather-related factors alone (e.g., droughts, extreme temperatures, high evapotranspiration, dry winds, etc.) can conspire to produce elevated "fire weather" conditions in the service territory. During these conditions, vegetation in the SCE territory is often dry enough to fuel extensive fires regardless of the presence of secondary factors such as invasive species. These fire weather conditions are being and are projected to continue to be exacerbated by climate change.  Extreme multiyear drought (increased temperatures, and decreased precipitation) may lead to increase in dead material, increased bark beetle infestations, and more fuel for wildfire, if left unmanaged.  Increased in the frequency and/or magnitude of wind events can compound these impacts.  Projections by Westerling et al. (2018) point to a future defined by intensifying and, at times, expanding areas of elevated wildfire risk, that are strongly driven by changes to underlying climate conditions used in the statistical modeling. New research further strengthens the primary link between climate change and wildfire activity in California (e.g., Williams et al., 2019 https://agupubs.onlinelibrary.wiley.com/doi/full/10.1029/2019EF001210). It should also be noted that, while the impact of climate change on utility equipment failure (e.g., lines down) may not be overly significant as a wildfire driver, the risk of infrastructure failure leading to a wildfire increases dramatically when climate change makes the underlying and surrounding landscape more conducive to ignitions. </t>
  </si>
  <si>
    <t>Change in ignition probability and estimated wildfire consequence due to relevant invasive species, such as bark beetles</t>
  </si>
  <si>
    <t>Recent work has shown that mountain pine beetle outbreaks do not have a large impact on the area burned in the western United States (e.g., Hart et al., 2015 https://www.pnas.org/content/pnas/early/2015/03/18/1424037112.full.pdf). Hart et al. (2015) find that while beetle infestation and fire activity both increased independently and simultaneous to recent climate warming, wildfire activity has not increased in direct response to beetle activity at broad spatial extents. Ultimately, stands of dead trees killed by bark beetles can have an effect on wildfire behavior, but that effect depends on the severity of “fire weather,” and the level of the bark beetle outbreak, and has little correspondence to the actual land area burned in a wildfire. Westerling (2018) does not explicitly consider the role of bark beetles or other invasive species.</t>
  </si>
  <si>
    <t>Change in ignition probability and estimated wildfire consequence due to other drivers of change in fuel density and moisture</t>
  </si>
  <si>
    <t xml:space="preserve">As previously noted, climate change is a main driver of fuel density and moisture. Vegetation is an existing condition and its contribution to ignition likelihood and wildfire consequences is predicated on its interaction with climate and fire weather conditions. Westerling (2018) uses vegetation fraction as a logistic model variable to determine wildfire presence, but the regression also considers a range of underlying climate variables (e.g., temperature, water deficit, etc.) to help determine how vegetation may convert to wildfire fuel. As a result, we consider fuel density and moisture as secondary to (though influenced by) climate change trends. Fuel density may also be reduced by active forest management; using Sierra Nevada forests as an example, Westerling’s simulation of fuel treatment scenarios indicate a significant reduction of area burned relative to the baseline scenario.   </t>
  </si>
  <si>
    <t>Population changes (including Access and Functional Needs population) that could be impacted by utility ignition</t>
  </si>
  <si>
    <t>SCE uses current population from the U.S. Census to estimate potential consequence; SCE has not used  population projections to assess possible future consequence.  Given this, SCE assumed a 2% annual population growth to conceptually assess this macro trend.  Population increases will increase the potential consequence of a wildfire but not necessarily contributes to an ignition risk related to the electrical system.  SCE ranked this trend lower than the other population trends because it assumes this population is spread out across its service territory and thus includes population outside of the HFTD.</t>
  </si>
  <si>
    <t>Population changes in HFTD that could be impacted by utility ignition</t>
  </si>
  <si>
    <t>SCE uses current population from the U.S. Census to estimate potential consequence; SCE has not used population projections in the current HFTD to assess possible future consequence.   Given this, SCE assumed a 2% annual population growth to conceptually assess this macro trend. Population increases will increase the potential consequence of a wildfire but not necessarily contributes to an ignition risk related to the electrical system.  SCE ranked this trend higher than the other population trends because population increases in the highest risk areas of SCE's service territory directly increase the consequences for where wildfires are most prone to initiate.</t>
  </si>
  <si>
    <t>Population changes in WUI that could be impacted by utility ignition</t>
  </si>
  <si>
    <t>SCE uses current population projections from the U.S. Census to estimate potential consequence; SCE has not used population projections in the wildland-urban interface to assess possible future consequence.   Given this, SCE assumed a 2% annual population growth to conceptually assess this macro trend.  Population increases will increase the potential consequence of a wildfire but not necessarily contributes to an ignition risk related to the electrical system.  SCE ranked this trend between the other population trends because the WUI includes areas outside of the HFTD but does not include all of SCE's service territory.</t>
  </si>
  <si>
    <t>Utility infrastructure location in HFTD vs non-HFTD</t>
  </si>
  <si>
    <t>SCE has not modeled ignition probability or estimated consequence under future climate scenarios.   Given this, SCE assumed normal load growth to conceptually assess this macro trend.  SCE's utility infrastructure located in the HFTD will be hardened, i.e., all new additions will include, at a minimum, covered conductor, fire-resistant poles, etc.  SCE's hardened infrastructure will reduce the likelihood of ignitions associated with SCE's facilities.   SCE ranked this macro trend higher than the other utility infrastructure macro trend because it includes the HFTD which are the areas in SCE's service territory most prone to wildfires.</t>
  </si>
  <si>
    <t>Utility infrastructure location in urban vs rural vs highly rural areas</t>
  </si>
  <si>
    <t>SCE has not modeled ignition probability or estimated consequence under future climate scenarios.  Given this, SCE assumed normal load growth to conceptually assess this macro trend. SCE's utility infrastructure located in urban, rural and highly rural areas do not necessarily align with HFTD areas.  However, those areas that also traverse the HFTD will be hardened, i.e., all new additions will include, at a minimum, covered conductor, fire-resistant poles, etc.  SCE's hardened infrastructure will reduce the likelihood of ignitions associated with SCE's facilities.   SCE ranked this macro trend lower than the other utility infrastructure macro trend because it does not align with the HFTD.</t>
  </si>
  <si>
    <t>Table 20: Anticipated characteristics of PSPS use over next 10 years</t>
  </si>
  <si>
    <t xml:space="preserve">Rank order 1-9 </t>
  </si>
  <si>
    <t xml:space="preserve">PSPS characteristic </t>
  </si>
  <si>
    <t xml:space="preserve">Significantly increase; increase; no change; decrease; significantly decrease </t>
  </si>
  <si>
    <t xml:space="preserve">Comments </t>
  </si>
  <si>
    <t>Number of customers affected by PSPS events (total)</t>
  </si>
  <si>
    <t>Decrease</t>
  </si>
  <si>
    <t>SCE interprets 'customers affected' to mean customers de-energized. Because of the grid hardening, improved situational awareness and additional sectionalizing that will take place over the next decade, SCE feels that total customers will decrease.</t>
  </si>
  <si>
    <t>Number of customers affected by PSPS events (normalized by fire weather, e.g., Red Flag Warning line mile days)</t>
  </si>
  <si>
    <t>Significantly Decrease</t>
  </si>
  <si>
    <t>As stated above, SCE expects total customers affected to decrease. When normalized, negating any potential effects from increased fire weather threats, SCE forecasts a significant decrease.</t>
  </si>
  <si>
    <t>Frequency of PSPS events in number of instances where utility operating protocol requires de-energization of a circuit or portion thereof to reduce ignition probability (total)</t>
  </si>
  <si>
    <t>Similarly to the methodology for customers impacted, SCE expects that grid hardening efforts and increased situational awareness tools (like weather stations) will allow for higher risk tolerance on our circuits and more granular de-energizations, if necessary.</t>
  </si>
  <si>
    <t>Frequency of PSPS events in number of instances where utility operating protocol requires de-energization of a circuit or portion thereof to reduce ignition probability (normalized by fire weather, e.g., Red Flag Warning line mile days)</t>
  </si>
  <si>
    <t>SCE forecasts a decrease in PSPS de-energizations, but still notes that de-energizations are unlikely to be totally eliminated. While grid hardening will allow for raising the wind speeds that will trigger de-energizations, extreme winds that surpass triggers are still out of SCE's hands and not unlikely from time to time.</t>
  </si>
  <si>
    <t>Scope of PSPS events in circuit-events, measured in number of events multiplied by number of circuits targeted for de-energization</t>
  </si>
  <si>
    <t>SCE interprets this category to mean total scope of circuits under consideration for de-energization, multiplied by number of events. While SCE expects somewhat more fire weather threat days due to climate change, SCE expects that raising our activation protocols due to circuit hardening will offset this, resulting in a decrease.</t>
  </si>
  <si>
    <t>(total) Scope of PSPS events in circuit-events, measured in number of events multiplied by number of circuits targeted for de-energization (normalized by fire weather, e.g., Red Flag Warning line mile days)</t>
  </si>
  <si>
    <t>When normalized, SCE expects a decrease in circuit-events due to grid hardening, which would allow SCE to raise activation thresholds.</t>
  </si>
  <si>
    <t>Duration of PSPS events in customer hours (total)</t>
  </si>
  <si>
    <t>We interpret this to mean total time a customer is without power, if affected by PSPS. Customer hours out are dependent on the duration of concerning winds, time to re-energize patrol and damage found. While we expect patrol times to decrease as operations evolve, some factors are still out of SCE's hands. Namely, the duration of wind storms and the amount of damage they cause.</t>
  </si>
  <si>
    <t>Duration of PSPS events in customer hours (normalized by fire weather, e.g., Red Flag Warning line mile days)</t>
  </si>
  <si>
    <t>Because we interpret the duration of PSPS events in customer hours to be an average rate of time de-energized per event, this line item would be the same as the one above.</t>
  </si>
  <si>
    <t xml:space="preserve">Table 21: Risk assessment and mapping </t>
  </si>
  <si>
    <t>Initiative activity</t>
  </si>
  <si>
    <t>Total per-initiative spend</t>
  </si>
  <si>
    <t>Subtotal A: Capital expenditure</t>
  </si>
  <si>
    <t>Subtotal B: Operating expenses</t>
  </si>
  <si>
    <t xml:space="preserve">Line miles to be treated </t>
  </si>
  <si>
    <t>Spend/ treated line mile</t>
  </si>
  <si>
    <t>Ignition probability drivers targeted</t>
  </si>
  <si>
    <t>Risk reduction</t>
  </si>
  <si>
    <t>Risk-spend efficiency</t>
  </si>
  <si>
    <t>Other risk drivers addressed</t>
  </si>
  <si>
    <t xml:space="preserve">Existing/ new </t>
  </si>
  <si>
    <t>Existing: What proceeding has reviewed program</t>
  </si>
  <si>
    <t>If new: Memorandum account</t>
  </si>
  <si>
    <t>In / exceeding compliance with regulations</t>
  </si>
  <si>
    <t>Cite associated rule</t>
  </si>
  <si>
    <t>1. A summarized risk map showing the overall ignition probability and estimated wildfire consequence along electric lines and equipment</t>
  </si>
  <si>
    <t>2019 plan</t>
  </si>
  <si>
    <t>No RSE was created as this is an enabling activity that indirectly, rather than directly, reduces risk.</t>
  </si>
  <si>
    <t>Existing</t>
  </si>
  <si>
    <t>2018 GRC</t>
  </si>
  <si>
    <t>The "Total per initiative spend" and "Spend/treated line mile" column is "NA" because costs to implement this initiative are part of normal labor hours and are not incremental wildfire-related costs.  In addition, the “Line miles to be treated” column is “NA” because line miles treated is not an applicable field of measurement for this initiative.
The "Ignition probability drivers targeted" and “Other risk drivers addressed” columns are “NA” as this initiative doesn't target specific ignition probability or other risk drivers but instead supports SCE's overall wildfire mitigation efforts.
The “In / exceeding compliance with regulations” and “Cite associated rule” columns are “NA” because there are no statutory compliance targets associated with this initiative.</t>
  </si>
  <si>
    <t>2019 actual</t>
  </si>
  <si>
    <t>2020-2022 plan total</t>
  </si>
  <si>
    <t xml:space="preserve">2. Climate-driven risk map and modelling based on various relevant weather scenarios </t>
  </si>
  <si>
    <t>3. Ignition probability mapping showing the probability of ignition along the electric lines and equipment</t>
  </si>
  <si>
    <t>4. Initiative mapping and estimation of wildfire and PSPS risk-reduction impact</t>
  </si>
  <si>
    <t xml:space="preserve">5. Match drop simulations showing the potential wildfire consequence of ignitions that occur along the electric lines and equipment </t>
  </si>
  <si>
    <t>6. Weather-driven risk map and modelling based on various relevant weather scenarios</t>
  </si>
  <si>
    <t>Table 22: Situational awareness and forecasting</t>
  </si>
  <si>
    <t>1. Advanced weather monitoring and weather stations
(SA-1)</t>
  </si>
  <si>
    <t>New</t>
  </si>
  <si>
    <t>GSRPMA</t>
  </si>
  <si>
    <t>2.1. Continuous monitoring sensors: Distribution Fault Anticipation (DFA)
(AT-2.1)</t>
  </si>
  <si>
    <t>CFO: Vegetation
EFF: All Equipment Failures</t>
  </si>
  <si>
    <t>Under assessment/pilot</t>
  </si>
  <si>
    <t>No RSE was calculated as the purpose of the assessment is to learn and assess the effectiveness of the mitigation.</t>
  </si>
  <si>
    <t>GSRPMA, WMPMA</t>
  </si>
  <si>
    <t xml:space="preserve">Continuous monitoring sensors will not directly reduce risk drivers, but instead provides awareness for potential situations which may be able to identified and remediated to avoid related consequences.
The “In / exceeding compliance with regulations” and “Cite associated rule” columns are “NA” because there are no statutory compliance targets associated with this initiative. </t>
  </si>
  <si>
    <t xml:space="preserve">In 2019, SCE developed a plan to engineer, design, and construct 60 DFA units. 54 were constructed. Of those 54,  24 were fully  commissioned. The costs for the 2019 work includes the engineering, design, construction of all DFAs and the commissioning of 24 units of the 60 units. The remaining will DFA units will be completed in 2020. 
Continuous monitoring sensors will not directly reduce risk drivers, but instead provides awareness for potential situations which may be able to identified and remediated to avoid related consequences.
The “In / exceeding compliance with regulations” and “Cite associated rule” columns are “NA” because there are no statutory compliance targets associated with this initiative. </t>
  </si>
  <si>
    <t xml:space="preserve">In the first quarter of 2020, the remaining 36 DFAs will be commissioned and monitored. In 2020 engineering will monitor the DFA pilot installations to assess the success of the pilot.  No other DFAs will be deployed until the assessment in 2020 is complete.
Continuous monitoring sensors will not directly reduce risk drivers, but instead provides awareness for potential situations which may be able to identified and remediated to avoid related consequences.
The “In / exceeding compliance with regulations” and “Cite associated rule” columns are “NA” because there are no statutory compliance targets associated with this initiative. </t>
  </si>
  <si>
    <t>WMPMA</t>
  </si>
  <si>
    <t>2.2. Continuous monitoring sensors: Early Fault Detection (EFD) evaluation
(AT-7)</t>
  </si>
  <si>
    <t>All columns are "NA" for the 2019 plan as this initiative did not begin until 2020.</t>
  </si>
  <si>
    <t xml:space="preserve">Monitor DFA during 2020; Estimated 2.5 miles per sensor install. The mileage values are estimated total miles covered and may include HFRA, non-HFRA, and Underground circuitry.
Continuous monitoring sensors will not directly reduce risk drivers, but instead provides awareness for potential situations which may be able to identified and remediated to avoid related consequences.
The “In / exceeding compliance with regulations” and “Cite associated rule” columns are “NA” because there are no statutory compliance targets associated with this initiative. </t>
  </si>
  <si>
    <t xml:space="preserve">Monitor DFA during 2021; Estimated 2.5 miles per sensor install. The mileage values are estimated total miles covered and may include HFRA, non-HFRA, and Underground circuitry.
Continuous monitoring sensors will not directly reduce risk drivers, but instead provides awareness for potential situations which may be able to identified and remediated to avoid related consequences.
The “In / exceeding compliance with regulations” and “Cite associated rule” columns are “NA” because there are no statutory compliance targets associated with this initiative. </t>
  </si>
  <si>
    <t>All columns for 2022 for this Initiative are "UNKNOWN" as the scope and strategy are yet to be determined for 2022. This determination will be made after careful study and review of the 2020-2021 work.</t>
  </si>
  <si>
    <t xml:space="preserve">The “In / exceeding compliance with regulations” and “Cite associated rule” columns are “NA” because there are no statutory compliance targets associated with this initiative. </t>
  </si>
  <si>
    <t>2.3. Continuous monitoring sensors: transmission open phase detection
(SH-8)</t>
  </si>
  <si>
    <t>All columns are "NA" for the 2019 plan as this initiative did not begin until after the 2019 WMP had been filed.</t>
  </si>
  <si>
    <t>All columns are "NA" for the 2019 actual. This initiative was successfully piloted in 2109 and cost were charged to internal overhead.</t>
  </si>
  <si>
    <t>EFF:
Conductor
Splice/Clamp/Connector</t>
  </si>
  <si>
    <t>In Compliance</t>
  </si>
  <si>
    <t>SB901 OIR</t>
  </si>
  <si>
    <t>Instead of "Line miles to be treated", select circuit miles within the HFRA is the unit of measure. 
The “Other risk drivers addressed” columns “NA” as this initiative doesn't target specific ignition probability or other risk drivers but instead supports SCE's overall wildfire mitigation efforts.</t>
  </si>
  <si>
    <t xml:space="preserve">The "Line miles to be treated" and "Spend/ treated line mile" columns are "UNKNOWN" because the expansion of deployment is based on the success/fail criteria in 2020.
The “Other risk drivers addressed” column is “NA” as this initiative doesn't target specific ignition probability or other risk drivers but instead supports SCE's overall wildfire mitigation efforts. 
</t>
  </si>
  <si>
    <t>3. Fault indicators for detecting faults on electric lines and equipment</t>
  </si>
  <si>
    <t>Initiative addressed by Traditional Program</t>
  </si>
  <si>
    <t>No RSE was calculated as this is already a compliance program and not a WMP initiative</t>
  </si>
  <si>
    <t>The "Total per initiative spend" and "Line miles to be treated" columns are system-wide numbers that include HFRA applications.
Fault indicators will not directly reduce risk drivers, but inform areas where additional situational awareness is beneficial.
The "Ignition probability drivers targeted" column is “NA” as this activity doesn't target specific ignition probability drivers but instead supports SCE's overall wildfire mitigation efforts. 
The “In / exceeding compliance with regulations” and “Cite associated rule” columns are “NA” because there are no statutory compliance targets associated with this initiative.</t>
  </si>
  <si>
    <t>4.1 .Forecast of a fire risk index, fire potential index, or similar: Fire Potential Index phase II
(SA-2)</t>
  </si>
  <si>
    <t>All columns are "NA" as this initiative is covered in Initiative 6, Table 22</t>
  </si>
  <si>
    <t>4.2. Forecast of a fire risk index, fire potential index, or similar: fuel sampling program
(SA-5)</t>
  </si>
  <si>
    <t>FRMMA</t>
  </si>
  <si>
    <t>4.3. Forecast of a fire risk index, fire potential index, or similar: surface &amp; canopy fuels mapping
(SA-6)</t>
  </si>
  <si>
    <t>All columns are "NA" for the 2019 plan as this was not a 2019 activity.</t>
  </si>
  <si>
    <t>4.4. Forecast of a fire risk index, fire potential index, or similar: remote sensing / satellite fuel moisture
(SA-7)</t>
  </si>
  <si>
    <t>4.5. Forecast of a fire risk index, fire potential index, or similar: fire science enhancements
(SA-8)</t>
  </si>
  <si>
    <t>5. Personnel monitoring areas of electric lines and equipment in elevated fire risk conditions</t>
  </si>
  <si>
    <t>6. Weather forecasting and estimating impacts on electric lines and equipment
(SA-3)</t>
  </si>
  <si>
    <t>7. Develop Asset &amp; Reliability &amp; Risk Analytics Capability
(RA-1, SA-4)</t>
  </si>
  <si>
    <t xml:space="preserve">CFO: Vegetation 
Wire to Wire 
EFF: All </t>
  </si>
  <si>
    <t>The "Line miles to be treated" and "Spend/treated line mile" columns are "NA" because line miles treated is not an applicable field of measurement.
Asset risk and fire consequence modeling will not directly reduce risk drivers, but inform prioritization and mitigation deployment decisions.
The “In / exceeding compliance with regulations” and “Cite associated rule” columns are “NA” because there are no statutory compliance targets associated with this initiative.</t>
  </si>
  <si>
    <t xml:space="preserve">Table 23: Grid design and system hardening </t>
  </si>
  <si>
    <t xml:space="preserve">1. Capacitor maintenance and replacement program </t>
  </si>
  <si>
    <t>EFF: Capacitor Bank Failure</t>
  </si>
  <si>
    <t>GO 95, Rule 31.1</t>
  </si>
  <si>
    <t>The "Total per initiative spend" column reflects Capacitor Replacement costs only. Maintenance costs are at the work order level, and grouped with other maintenance efforts, and are thus are not possible to be separated.
Instead of "Line miles to be treated", notification count is the unit of measure. 
The “Other risk drivers addressed” column is “NA” as there are no secondary risk reduction drivers directly addressed by this initiative.</t>
  </si>
  <si>
    <t xml:space="preserve">The "Total per initiative spend" column reflects Capacitor Replacement costs only. Maintenance costs are at the work order level, and grouped with other maintenance efforts, and are thus are not possible to be separated.
Instead of "Line miles to be treated", notification count is the unit of measure. 
The “Other risk drivers addressed” column is “NA” as there are no secondary risk reduction drivers directly addressed by this initiative. </t>
  </si>
  <si>
    <t xml:space="preserve">The "Total per initiative spend" column reflects Capacitor Replacement costs only. Maintenance costs are at the work order level, and grouped with other maintenance efforts, and are thus are not possible to be separated.
The "Line miles to be treated" and "Spend/treated line mile" columns for 2021 for this Initiative are "UNKNOWN" as the scope is yet to be determined.
The “Other risk drivers addressed” column is “NA” as there are no secondary risk reduction drivers directly addressed by this initiative. </t>
  </si>
  <si>
    <t xml:space="preserve">The "Total per initiative spend" column reflects Capacitor Replacement costs only. Maintenance costs are at the work order level, and grouped with other maintenance efforts, and are thus are not possible to be separated.
The "Line miles to be treated" and "Spend/treated line mile" columns for 2022 for this Initiative are "UNKNOWN" as the scope is yet to be determined.
The “Other risk drivers addressed” column is “NA” as there are no secondary risk reduction drivers directly addressed by this initiative. </t>
  </si>
  <si>
    <t>2.1. Circuit breaker maintenance and installation to de-energize lines upon detecting a fault: maintenance</t>
  </si>
  <si>
    <t>CFO: All
EFF: All</t>
  </si>
  <si>
    <t>Instead of "Line miles to be treated", circuit breaker count is the unit of measure.
The “In / exceeding compliance with regulations” and “Cite associated rule” columns are “NA” because there are no statutory compliance targets associated with this initiative.</t>
  </si>
  <si>
    <t xml:space="preserve">Instead of "Line miles to be treated", circuit breaker count is the unit of measure.
The “In / exceeding compliance with regulations” and “Cite associated rule” columns are “NA” because there are no statutory compliance targets associated with this initiative. </t>
  </si>
  <si>
    <t xml:space="preserve">2.2. Circuit breaker maintenance and installation to de-energize lines upon detecting a fault: alternative technology evaluations - meter alarm down energized conductor (MADEC)
(AT-1)
</t>
  </si>
  <si>
    <t>EFF: Conductor Splice</t>
  </si>
  <si>
    <t xml:space="preserve">The "Total per initiative spend" and "Spend/treated line mile" columns are "NA" because the costs to implement this initiative are part of normal labor hours and are not incremental wildfire-related costs.
Instead of "Line miles to be treated", all T&amp;D overhead circuit miles is the unit of measure.
The “Other risk drivers addressed” column is “NA” as there are no secondary risk reduction drivers directly addressed by this initiative. 
The “In / exceeding compliance with regulations” and “Cite associated rule” columns are “NA” because there are no statutory compliance targets associated with this initiative. 
</t>
  </si>
  <si>
    <t>2.3.1. Circuit breaker maintenance and installation to de-energize lines upon detecting a fault: alternative technology evaluations - rapid earth current fault limiter - ground fault neutralizer (GFN)
(AT-3.1)</t>
  </si>
  <si>
    <t xml:space="preserve">The "Total per initiative spend" column is "NA" because costs to implement this initiative are part of normal O&amp;M and are not incremental wildfire-related costs.
The "Line miles to be treated" and "Spend/treated line mile" columns are "NA" because line miles treated is not an applicable field of measurement for this pilot.
The “In / exceeding compliance with regulations” and “Cite associated rule” columns are “NA” because there are no statutory compliance targets associated with this initiative. </t>
  </si>
  <si>
    <t xml:space="preserve">The "Line miles to be treated" and "Spend/treated line mile" columns are "NA" because line miles treated is not an applicable field of measurement for this pilot.
The “In / exceeding compliance with regulations” and “Cite associated rule” columns are “NA” because there are no statutory compliance targets associated with this initiative. </t>
  </si>
  <si>
    <t xml:space="preserve">The "Total per initiative spend", "Line miles to be treated", and "Spend/treated line mile" columns are "NA" because the pilot is currently only scheduled for 2020 and 2021.
The “In / exceeding compliance with regulations” and “Cite associated rule” columns are “NA” because there are no statutory compliance targets associated with this initiative. </t>
  </si>
  <si>
    <t xml:space="preserve">2.3.2. Circuit breaker maintenance and installation to de-energize lines upon detecting a fault: alternative technology evaluations - rapid earth current fault limiter - arc suppression coil
(AT-3.2)
</t>
  </si>
  <si>
    <t xml:space="preserve">The "Total per initiative spend" column is "NA" because costs to implement this initiative are part of normal O&amp;M and are not incremental wildfire-related costs.
The "Line miles to be treated" and "Spend/treated line mile" columns are "NA" because line miles treated is not an applicable field of measurement for this activity.
The “In / exceeding compliance with regulations” and “Cite associated rule” columns are “NA” because there are no statutory compliance targets associated with this initiative. </t>
  </si>
  <si>
    <t xml:space="preserve">Instead of "Line miles to be treated", units is the unit of measure. 
The "Total per initiative spend" column is "NA" because costs to implement this initiative are part of normal O&amp;M and are not incremental wildfire-related costs.
The "Line miles to be treated" and "Spend/treated line mile" columns are "NA" because line miles treated is not an applicable field of measurement for this activity.
The “In / exceeding compliance with regulations” and “Cite associated rule” columns are “NA” because there are no statutory compliance targets associated with this initiative. </t>
  </si>
  <si>
    <t>Instead of "Line miles to be treated", units is the unit of measure. 
The "Total per initiative spend" column is "NA" because costs to implement this initiative are part of normal O&amp;M and are not incremental wildfire-related costs.
The "Line miles to be treated" and "Spend/treated line mile" columns are "NA" because line miles treated is not an applicable field of measurement for this activity.
The “In / exceeding compliance with regulations” and “Cite associated rule” columns are “NA” because there are no statutory compliance targets associated with this initiative.</t>
  </si>
  <si>
    <t>All columns are "UNKNOWN" because 2022 scope will be determined by success/fail criteria of pilot; There is no identified plan/spend at this point for the evaluation.</t>
  </si>
  <si>
    <t>2.3.3. Circuit breaker maintenance and installation to de-energize lines upon detecting a fault: alternative technology evaluations - rapid earth current fault limiter - isolation transformer
(AT-3.3)</t>
  </si>
  <si>
    <t xml:space="preserve">Instead of "Line miles to be treated", the number of pilot locations is the unit of measure. 
The “In / exceeding compliance with regulations” and “Cite associated rule” columns are “NA” because there are no statutory compliance targets associated with this initiative. </t>
  </si>
  <si>
    <t xml:space="preserve">All columns are "UNKNOWN" because 2022 scope will be determined by success/fail criteria of pilot; There is no identified plan/spend at this point for the evaluation </t>
  </si>
  <si>
    <t>2.4. Circuit breaker maintenance and installation to de-energize lines upon detecting a fault: alternative technology evaluations - distribution open phase detection 
(AT-3.4)</t>
  </si>
  <si>
    <t xml:space="preserve">All columns are NA because this initiative was not an active 2019 initiative. </t>
  </si>
  <si>
    <t xml:space="preserve">Instead of "Line miles to be treated", circuit locations is the unit of measure.
The “Other risk drivers addressed” column is “NA” as there are no secondary risk reduction drivers directly addressed by this initiative.
The “In / exceeding compliance with regulations” and “Cite associated rule” columns are “NA” because there are no statutory compliance targets associated with this initiative. </t>
  </si>
  <si>
    <t xml:space="preserve">All columns are "UNKNOWN" because 2021/2022 scope will be determined by success/fail criteria of pilot; There is no identified plan/spend at this point for the evaluation </t>
  </si>
  <si>
    <t>2.5. Circuit breaker maintenance and installation to de-energize lines upon detecting a fault: alternative technology evaluations - high impedance relay evaluations
(AT-8)</t>
  </si>
  <si>
    <t xml:space="preserve">All columns are "NA" because this initiative was not an active 2019 initiative. </t>
  </si>
  <si>
    <t>Instead of "Line miles to be treated", protection relay setting counts are the unit of measure.
The “In / exceeding compliance with regulations” and “Cite associated rule” columns are “NA” because there are no statutory compliance targets associated with this initiative.</t>
  </si>
  <si>
    <t>All columns are "UNKNOWN" as the 2021 scope and strategy for this initiative are not known at this time.</t>
  </si>
  <si>
    <t>All columns are "UNKNOWN" as the 2022 scope and strategy for this initiative are not known at this time.</t>
  </si>
  <si>
    <t>2.6. Circuit breaker maintenance and installation to de-energize lines upon detecting a fault: circuit breaker installs/ replacements</t>
  </si>
  <si>
    <t>2.7. Circuit breaker maintenance and installation to de-energize lines upon detecting a fault: circuit breaker relay hardware for fast curve
(SH-6)</t>
  </si>
  <si>
    <t>The original budget allocated in 2019 under the GS&amp;RP consisted of relays actually being replaced in 2019. However, given resource, outage, procurement constraints, no relays were able to be replaced in 2019. Subsequent decision was to instead focus on developing a full deployment plan for relay replacements in years 2020, 2021 and 2022. This goal to develop a full execution plan was achieved by YE2019.
Instead of "Line miles to be treated", relay count is the unit of measure.
The “In / exceeding compliance with regulations” and “Cite associated rule” columns are “NA” because there are no statutory compliance targets associated with this initiative.</t>
  </si>
  <si>
    <t>The "Line Miles to Be Treated", "Spend/treated line mile", "Risk reduction", and "Risk-spend efficiency" columns are "NA" because all 2019 spend was for project scoping and engineering/design charges for work to be done in 2020. No relays were replaced in 2019. 
Instead of "Line miles to be treated", relay count is the unit of measure.
The “In / exceeding compliance with regulations” and “Cite associated rule” columns are “NA” because there are no statutory compliance targets associated with this initiative.</t>
  </si>
  <si>
    <t>Instead of "Line miles to be treated", relay count is the unit of measure.
The “In / exceeding compliance with regulations” and “Cite associated rule” columns are “NA” because there are no statutory compliance targets associated with this initiative.</t>
  </si>
  <si>
    <t>3.1. Covered conductor installation: covered conductor
(SH-1)</t>
  </si>
  <si>
    <t xml:space="preserve">CFO: Vegetation
Balloon 
Animal 
EFF:
Wire to wire </t>
  </si>
  <si>
    <t>Covered Conductor provides ancillary benefits to EFF and wire to wire contact, in addition to CFO (primary benefit).</t>
  </si>
  <si>
    <t>Instead of "Line miles to be treated", miles of covered conductor installed is the unit of measure.</t>
  </si>
  <si>
    <t>Instead of "Line miles to be treated", miles of covered conductor installed is the unit of measure. The 372 miles includes some overhead conductor program and 4 kV cutover work. Costs also include design, engineering, and pre-construction for 2020 work.</t>
  </si>
  <si>
    <t>3.2. Covered conductor installation: tree attachment remediation
(SH-10)</t>
  </si>
  <si>
    <t>All columns are "NA" for the 2019 plan as this initiative did not begin as a stand-alone initiative until after the 2019 WMP had been filed.</t>
  </si>
  <si>
    <t>Refer to Initiative 3.1, Table 23</t>
  </si>
  <si>
    <t xml:space="preserve">Instead of "Line miles to be treated", tree attachments to be remediated is the unit of measure.
The “In / exceeding compliance with regulations” and “Cite associated rule” columns are “NA” because there are no statutory compliance targets associated with this initiative. </t>
  </si>
  <si>
    <t>Refer to Initiative 3.1, Table 24</t>
  </si>
  <si>
    <t>Refer to Initiative 3.1, Table 25</t>
  </si>
  <si>
    <t>Refer to Initiative 3.1, Table 26</t>
  </si>
  <si>
    <t>Refer to Initiative 3.1, Table 27</t>
  </si>
  <si>
    <t>3.3. Covered conductor installation: alternative technology implementation - vibration dampers
(AT-4)</t>
  </si>
  <si>
    <t>EFF:
Conductor</t>
  </si>
  <si>
    <t>The "Total per initiative spend" and "Spend/treated line mile" column is "NA" because costs to implement this initiative are part of normal labor hours and are not incremental wildfire-related costs.  In addition, the “Line miles to be treated” column is “NA” because line miles treated is not an applicable field of measurement for this initiative.
The “Other risk drivers addressed” column is “NA” as there are no secondary risk reduction drivers directly addressed by this initiative.
Updates to  vibration damper standards do not address risk drivers, the standards are used to inform construction requirements.
The “In / exceeding compliance with regulations” and “Cite associated rule” columns are “NA” because there are no statutory compliance targets associated with this initiative.</t>
  </si>
  <si>
    <t xml:space="preserve">4. Covered conductor maintenance
</t>
  </si>
  <si>
    <t>All columns are "NA" as activity is covered in Initiative 12.1, Table 23</t>
  </si>
  <si>
    <t xml:space="preserve">5. Crossarm maintenance, repair, and replacement 
</t>
  </si>
  <si>
    <t>6.1. Distribution pole replacement and reinforcement, including with composite poles: composite poles and crossarms
(SH-3)</t>
  </si>
  <si>
    <t>EFF: 
Other Equipment Types</t>
  </si>
  <si>
    <t xml:space="preserve">Instead of "Line miles to be treated", pole count is the unit of measure.
The “Other risk drivers addressed” column is “NA” as there are no secondary risk reduction drivers directly addressed by this initiative. </t>
  </si>
  <si>
    <t xml:space="preserve">The "Total per initiative spend" and "Spend/ treated line mile" columns are "NA" as the activity is covered in Initiative 3.1, Table 23.
Instead of "Line miles to be treated", pole count is the unit of measure.
The “Other risk drivers addressed” column is “NA” as there are no secondary risk reduction drivers directly addressed by this initiative. </t>
  </si>
  <si>
    <t xml:space="preserve">The total spend includes incremental costs for all composite pole replacements in HFRA. WCCP scope is 11,700 poles.
Instead of "Line miles to be treated", pole count is the unit of measure.
The “Other risk drivers addressed” column is “NA” as there are no secondary risk reduction drivers directly addressed by this initiative. </t>
  </si>
  <si>
    <t xml:space="preserve">The total spend includes incremental costs for all composite pole replacements in HFRA. WCCP scope is 16,381 poles.
Instead of "Line miles to be treated", pole count is the unit of measure.
The “Other risk drivers addressed” column is “NA” as there are no secondary risk reduction drivers directly addressed by this initiative. </t>
  </si>
  <si>
    <t xml:space="preserve">The total spend includes incremental costs for all composite pole replacements in HFRA. WCCP scope is 18,721 poles.
Instead of "Line miles to be treated", pole count is the unit of measure.
The “Other risk drivers addressed” column is “NA” as there are no secondary risk reduction drivers directly addressed by this initiative. </t>
  </si>
  <si>
    <t xml:space="preserve">The total spend includes incremental costs for all composite pole replacements in HFRA. 2020-2022 WCCP scope is 46,802 poles.
Instead of "Line miles to be treated", pole count is the unit of measure.
The “Other risk drivers addressed” column is “NA” as there are no secondary risk reduction drivers directly addressed by this initiative. </t>
  </si>
  <si>
    <t>6.2. Distribution pole replacement and reinforcement, including with composite poles: deteriorated pole</t>
  </si>
  <si>
    <t>All columns are "NA" because SCE did not forecast deteriorated poles in 2019 in the HFRA specifically.</t>
  </si>
  <si>
    <t>GO 95, Rule 44.3</t>
  </si>
  <si>
    <t xml:space="preserve">The total spend for this initiative includes cost for traditional scope of program.
Instead of "Line miles to be treated", pole count is the unit of measure.
The “Other risk drivers addressed” column is “NA” as there are no secondary risk reduction drivers directly addressed by this initiative. </t>
  </si>
  <si>
    <t>6.3. Distribution pole replacement and reinforcement, including with composite poles: poles identified during inspections</t>
  </si>
  <si>
    <t xml:space="preserve">The "Total per initiative spend", “Line miles to be treated” and "Spend/treated line mile" columns are "NA" as this initiative is covered in Initiative 9.1, Table 24.
The “Other risk drivers addressed” column is “NA” as there are no secondary risk reduction drivers directly addressed by this initiative. </t>
  </si>
  <si>
    <t>7. Expulsion fuse replacement: branch line protection strategy
(SH-4)</t>
  </si>
  <si>
    <t>CFO: All
EFF: Conductor failure, fuse failure, arrester failure, switch failure
Wire-to-wire contact</t>
  </si>
  <si>
    <t>The "Total per initiative spend", “Line miles to be treated” and "Spend/treated line mile" columns are "NA" as this initiative is covered in Initiative 17, Table 23.
The “Other risk drivers addressed” column is “NA” as there are no secondary risk reduction drivers directly addressed by this initiative. 
The “In / exceeding compliance with regulations” and “Cite associated rule” columns are “NA” because there are no statutory compliance targets associated with this initiative.</t>
  </si>
  <si>
    <t>The "Total per initiative spend", “Line miles to be treated” and "Spend/treated line mile" columns are "NA" as this initiative is covered in Initiative 17, Table 23
Instead of "Line miles to be treated", location count is the unit of measure. 
The “Other risk drivers addressed” column is “NA” as there are no secondary risk reduction drivers directly addressed by this initiative. 
The “In / exceeding compliance with regulations” and “Cite associated rule” columns are “NA” because there are no statutory compliance targets associated with this initiative.</t>
  </si>
  <si>
    <t>Instead of "Line miles to be treated", location count is the unit of measure.
The “Other risk drivers addressed” column is “NA” as there are no secondary risk reduction drivers directly addressed by this initiative. 
The “In / exceeding compliance with regulations” and “Cite associated rule” columns are “NA” because there are no statutory compliance targets associated with this initiative.</t>
  </si>
  <si>
    <t>Instead of "Line miles to be treated", location count is the unit of measure.
The “Other risk drivers addressed” column is “NA” as there are no secondary risk reduction drivers directly addressed by this initiative.
The “In / exceeding compliance with regulations” and “Cite associated rule” columns are “NA” because there are no statutory compliance targets associated with this initiative.</t>
  </si>
  <si>
    <t>8.1. Grid topology improvements to mitigate or reduce PSPS events: PSPS driven grid hardening work 
(SH-7)</t>
  </si>
  <si>
    <t>All columns are "NA" as this initiative is covered in Initiative 9, Table 23.</t>
  </si>
  <si>
    <t>8.2. Grid topology improvements to mitigate or reduce PSPS events: microgrid assessment
(PSPS-8)</t>
  </si>
  <si>
    <t xml:space="preserve">In 2019, SCE performed an assessment of Microgrids and the scope will be finalized in the Microgrids OIR filing in February 2020.
The "Total per initiative spend" and "Spend/treated line mile" column is "NA" because costs to perform the assessment are part of normal labor hours and are not incremental wildfire-related costs.  In addition, the “Line miles to be treated” column is “NA” because line miles treated is not an applicable field of measurement for this initiative.
The "Ignition probability drivers targeted" and “Other risk drivers addressed” columns are “NA” as this initiative doesn't target specific ignition probability or other risk drivers but instead supports SCE's overall wildfire mitigation efforts.
The “In / exceeding compliance with regulations” and “Cite associated rule” columns are “NA” because there are no statutory compliance targets associated with this initiative.
</t>
  </si>
  <si>
    <t>All columns are "UNKNOWN" for this Initiative because the strategy for Microgrids will be finalized in Microgrids OIR filing in February 2020.</t>
  </si>
  <si>
    <t xml:space="preserve">9. Installation of system automation equipment: installation of system automation equipment - remote controlled automatic reclosers settings update
(SH-5)
</t>
  </si>
  <si>
    <t>GSRPMA, FHPMA</t>
  </si>
  <si>
    <t xml:space="preserve">Instead of "Line miles to be treated", number of devices is the unit of measure.
The "Ignition probability drivers targeted" and “Other risk drivers addressed” columns are “NA” as this initiative doesn't target specific ignition probability or other risk drivers but instead supports SCE's overall wildfire mitigation efforts. 
The “In / exceeding compliance with regulations” and “Cite associated rule” columns are “NA” because there are no compliance targets associated with this initiative. 
</t>
  </si>
  <si>
    <t xml:space="preserve">The "Ignition probability drivers targeted" and “Other risk drivers addressed” columns are “NA” as this initiative doesn't target specific ignition probability or other risk drivers but instead supports SCE's overall wildfire mitigation efforts. 
The “In / exceeding compliance with regulations” and “Cite associated rule” columns are “NA” because there are no compliance targets associated with this initiative. 
</t>
  </si>
  <si>
    <t>All columns are "UNKNOWN"  because there is no sectionalizing device specific program beyond what was defined in GSRP</t>
  </si>
  <si>
    <t xml:space="preserve">10. Maintenance, repair, and replacement of connectors, including hotline clamps </t>
  </si>
  <si>
    <t>EFF: Splice/Clamp/Connector</t>
  </si>
  <si>
    <t>The "Total per initiative spend" and "Spend/treated line mile" columns are "NA" because SCE does not track/utilize B-materials.
The "Line miles to be treated" column is "NA" because line miles treated is not an applicable field of measurement for this initiative.
The “Other risk drivers addressed” column is “NA” as there are no secondary risk reduction drivers directly addressed by this initiative.
Connector failures may result in conductor failure.</t>
  </si>
  <si>
    <t>11. Mitigation of impact on customers and other residents affected during PSPS event</t>
  </si>
  <si>
    <t>All columns are "NA" as this initiative is covered in Initiative 5, Table 26</t>
  </si>
  <si>
    <t>12. Other corrective action</t>
  </si>
  <si>
    <t>Supporting activity</t>
  </si>
  <si>
    <t>The "Total per initiative spend" and "Spend/treated line mile" columns are "NA" because SCE does not track/utilize B-materials.
Instead of "Line miles to be treated", notifications are the unit of measure.
The “Other risk drivers addressed” column is “NA” as there are no secondary risk reduction drivers directly addressed by this initiative.</t>
  </si>
  <si>
    <t>12.1. Other corrective action: distribution remediations
(SH-12.1)</t>
  </si>
  <si>
    <t>Refer to Initiative 9.1, Table 24</t>
  </si>
  <si>
    <t>In compliance</t>
  </si>
  <si>
    <t>GO 95</t>
  </si>
  <si>
    <t>12.2. Other corrective action: transmission remediations
(SH-12.2)</t>
  </si>
  <si>
    <t>Refer to Initiative 10.1, Table 24</t>
  </si>
  <si>
    <t>12.3. Other corrective action: generation remediations
(SH-12.3)</t>
  </si>
  <si>
    <t>Exceeding Compliance</t>
  </si>
  <si>
    <t>The "Total per initiative spend", “Line miles to be treated” and "Spend/treated line mile" columns are "NA" for 2019 because inspections started in March 2019 and did not plan for remediations.</t>
  </si>
  <si>
    <t>Instead of "Line miles to be treated", projected notifications is the unit of measure. The number of notifications in the HFRA is unavailable for 2019.</t>
  </si>
  <si>
    <t xml:space="preserve">Instead of "Line miles to be treated", projected notifications is the unit of measure. </t>
  </si>
  <si>
    <t>13.  Pole loading infrastructure hardening and replacement program based on pole loading assessment program</t>
  </si>
  <si>
    <t>Refer to Initiative 6, Table 23</t>
  </si>
  <si>
    <t>The "Total per initiative spend", "Line miles to be treated" and "Spend/ treated line mile" columns are "NA" because SCE did not forecast specific HFRA pole loading program poles in 2019.</t>
  </si>
  <si>
    <t>Instead of "Line miles to be treated", number of poles are the unit of measure.</t>
  </si>
  <si>
    <t>14. Transformers maintenance and replacement</t>
  </si>
  <si>
    <t>EFF: Transformer failure</t>
  </si>
  <si>
    <t>Instead of "Line miles to be treated", notifications are the unit of measure.
The “Other risk drivers addressed” column is “NA” as there are no secondary risk reduction drivers directly addressed by this initiative.</t>
  </si>
  <si>
    <t>The "Line miles to be treated" and "Spend/treated line mile" columns for 2021 for this Initiative are "UNKNOWN" as the scope is yet to be determined.
The “Other risk drivers addressed” column is “NA” as there are no secondary risk reduction drivers directly addressed by this initiative.</t>
  </si>
  <si>
    <t>The "Line miles to be treated" and "Spend/treated line mile" columns for 2022 for this Initiative are "UNKNOWN" as the scope is yet to be determined.
The “Other risk drivers addressed” column is “NA” as there are no secondary risk reduction drivers directly addressed by this initiative.</t>
  </si>
  <si>
    <t>15. Transmission tower maintenance and replacement</t>
  </si>
  <si>
    <t>EFF: Other Equipment Types</t>
  </si>
  <si>
    <t xml:space="preserve">The "Total per initiative spend" and "Spend/treated line mile" columns are "NA" because SCE does not track/utilize B-materials.
Instead of "Line miles to be treated", notifications are the unit of measure. 
The “Other risk drivers addressed” column is “NA” as there are no secondary risk reduction drivers directly addressed by this initiative. </t>
  </si>
  <si>
    <t>16. Undergrounding of electric lines and/or equipment: undergrounding overhead conductor
(SH-2)</t>
  </si>
  <si>
    <t>The "Total per initiative spend" and "Spend/treated line mile" column is "NA" because costs to implement this initiative are part of normal labor hours and are not incremental wildfire-related costs.  In addition, the “Line miles to be treated” column is “NA” because line miles treated is not an applicable field of measurement for this initiative.
Columns are "NA" because undergrounding to start in 2021.
The “Other risk drivers addressed” column is “NA” as there are no secondary risk reduction drivers directly addressed by this initiative. 
The “In / exceeding compliance with regulations” and “Cite associated rule” columns are “NA” because there are no statutory compliance targets associated with this initiative.</t>
  </si>
  <si>
    <t>Columns are "NA" because undergrounding to start in 2021.
The “Other risk drivers addressed” column is “NA” as there are no secondary risk reduction drivers directly addressed by this initiative.
The “In / exceeding compliance with regulations” and “Cite associated rule” columns are “NA” because there are no statutory compliance targets associated with this initiative.</t>
  </si>
  <si>
    <t>The “In / exceeding compliance with regulations” and “Cite associated rule” columns are “NA” because there are no statutory compliance targets associated with this initiative.</t>
  </si>
  <si>
    <t>17. Updates to grid topology to minimize risk of ignition in HFTDs</t>
  </si>
  <si>
    <t>Instead of "Line miles to be treated", location count is the unit of measure. 
The “Other risk drivers addressed” column is “NA” as there are no secondary risk reduction drivers directly addressed by this initiative.
The “In / exceeding compliance with regulations” and “Cite associated rule” columns are “NA” because there are no statutory compliance targets associated with this initiative.</t>
  </si>
  <si>
    <t>The "Total per initiative spend", "Line miles to be treated", "Spend/treated line mile", "Ignition probability drivers targeted", "Risk reduction", "Risk-spend efficiency", and "Other risk drivers addressed" columns are "UNKNOWN" because the program scope is yet to be targeted for 2020, 2021 and 2022.
The “In / exceeding compliance with regulations” and “Cite associated rule” columns are “NA” because there are no statutory compliance targets associated with this initiative.</t>
  </si>
  <si>
    <t>18. Transmission overhead (TOH) review
(SH-9)</t>
  </si>
  <si>
    <t>The "Total per-initiative spend" and "Spend/ treated line mile" columns are "NA" because costs are expected to be labor only for this internal assessment using existing resources.
Instead of "Line miles to be treated", total HFRA Transmission miles is the unit of measure. 
The "Ignition probability drivers targeted" and “Other risk drivers addressed” columns are “NA” as this initiative doesn't target specific ignition probability or other risk drivers but instead supports SCE's overall wildfire mitigation efforts.
The "If new: Memorandum account" column is blank because the cost will hit overhead, so there will be no memo account treatment
The “In / exceeding compliance with regulations” and “Cite associated rule” columns are “NA” because there are no statutory compliance targets associated with this initiative.</t>
  </si>
  <si>
    <t>The "Total per-initiative spend" and "Spend/ treated line mile" columns are "NA" because costs are expected to be labor only for this internal assessment using existing resources.
Instead of "Line miles to be treated", total HFRA Transmission miles is the unit of measure. 
The "Ignition probability drivers targeted" and “Other risk drivers addressed” columns are “NA” as this initiative doesn't target specific ignition probability or other risk drivers but instead supports SCE's overall wildfire mitigation efforts.
The “In / exceeding compliance with regulations” and “Cite associated rule” columns are “NA” because there are no statutory compliance targets associated with this initiative.</t>
  </si>
  <si>
    <t>19. Legacy facilities
(SH-11)</t>
  </si>
  <si>
    <t>Insufficient data to model risk</t>
  </si>
  <si>
    <t xml:space="preserve">Instead of "Line miles to be treated", circuit miles is the unit of measure.
The "Ignition probability drivers targeted" and “Other risk drivers addressed” columns are “NA” as this initiative doesn't target specific ignition probability or other risk drivers but instead supports SCE's overall wildfire mitigation efforts.  
The “In / exceeding compliance with regulations” and “Cite associated rule” columns are “NA” because there are no statutory compliance targets associated with this initiative. </t>
  </si>
  <si>
    <t xml:space="preserve">Instead of "Line miles to be treated", circuit miles is the unit of measure.
The "Ignition probability drivers targeted" and “Other risk drivers addressed” columns are “NA” as this initiative doesn't target specific ignition probability or other risk drivers but instead supports SCE's overall wildfire mitigation efforts. 
The “In / exceeding compliance with regulations” and “Cite associated rule” columns are “NA” because there are no statutory compliance targets associated with this initiative. </t>
  </si>
  <si>
    <t xml:space="preserve">Instead of "Line miles to be treated", circuit miles is the unit of measure.
The "Ignition probability drivers targeted" and “Other risk drivers addressed” columns are “NA” as this initiative doesn't target specific ignition probability or other risk drivers but instead supports SCE's overall wildfire mitigation efforts. . 
The “In / exceeding compliance with regulations” and “Cite associated rule” columns are “NA” because there are no statutory compliance targets associated with this initiative. </t>
  </si>
  <si>
    <t>Table 24: Asset management and inspections</t>
  </si>
  <si>
    <t>1. Detailed inspections of distribution electric lines and equipment: distribution HFRA detailed inspections (previously ODI)</t>
  </si>
  <si>
    <t>GO 165</t>
  </si>
  <si>
    <t xml:space="preserve">Instead of "Line miles to be treated", structure count the unit of measure. </t>
  </si>
  <si>
    <t xml:space="preserve">The "Total per initiative spend", "Line miles to be treated", and "Spend/treated line mile columns are "NA" as those are included in Initiative 9.1, Table 24
</t>
  </si>
  <si>
    <t xml:space="preserve">2. Detailed inspections of Transmission electric lines and equipment
</t>
  </si>
  <si>
    <t>3. Improvement of Inspections</t>
  </si>
  <si>
    <t>Instead of "Line miles to be treated", HFRA circuit miles is the unit of measure. For distribution SCE assumes 37% of HFRA line miles (3,636 miles) will be inspected per year; for transmission SCE assumes 47% of HFRA line miles (2,045 miles) will be inspected per year.
The "Ignition probability drivers targeted" and “Other risk drivers addressed” columns are “NA” as this initiative doesn't target specific ignition probability or other risk drivers but instead supports SCE's overall wildfire mitigation efforts. 
The "If new: Memorandum account" column is "NA" because costs are part of existing training budgets.</t>
  </si>
  <si>
    <t>The "Total per-initiative spend" is "UNKNOWN" as the scope for 2021 is still to be determined.
Instead of "Line miles to be treated", HFRA circuit miles is the unit of measure. For distribution SCE assumes 37% of HFRA line miles (3,636 miles) will be inspected per year; for transmission SCE assumes 47% of HFRA line miles (2,045 miles) will be inspected per year.
The "Ignition probability drivers targeted" and “Other risk drivers addressed” columns are “NA” as this initiative doesn't target specific ignition probability or other risk drivers but instead supports SCE's overall wildfire mitigation efforts. 
The "If new: Memorandum account" column is "NA" because costs are part of existing training budgets.</t>
  </si>
  <si>
    <t>The "Total per-initiative spend" is "UNKNOWN" as the scope for 2022 is still to be determined.
Instead of "Line miles to be treated", HFRA circuit miles is the unit of measure. For distribution SCE assumes 37% of HFRA line miles (3,636 miles) will be inspected per year; for transmission SCE assumes 47% of HFRA line miles (2,045 miles) will be inspected per year.
The "Ignition probability drivers targeted" and “Other risk drivers addressed” columns are “NA” as this initiative doesn't target specific ignition probability or other risk drivers but instead supports SCE's overall wildfire mitigation efforts. 
The "If new: Memorandum account" column is "NA" because costs are part of existing training budgets.</t>
  </si>
  <si>
    <t>4. Infrared inspections of distribution electric lines and equipment: infrared inspection of energized overhead distribution facilities and equipment
(IN-3)</t>
  </si>
  <si>
    <t>EFF:
Cap Bank
Conductor
Fuse
Splice/Clamp/Connector
Transformer
Lightning arrestor
Switch</t>
  </si>
  <si>
    <t>GO 95, Rule 31.2
GO 95, Rule 31.1</t>
  </si>
  <si>
    <t xml:space="preserve">The “Other risk drivers addressed” column is “NA” as there are no secondary risk reduction drivers directly addressed by this initiative. 
</t>
  </si>
  <si>
    <t xml:space="preserve">The "Total per initiative spend" column is "NA" because the 2019 actuals are included in initiative 9.1, table 24
The “Other risk drivers addressed” column is “NA” as there are no secondary risk reduction drivers directly addressed by this initiative. 
</t>
  </si>
  <si>
    <t>The “Other risk drivers addressed” column is “NA” as there are no secondary risk reduction drivers directly addressed by this initiative. </t>
  </si>
  <si>
    <t>5. Infrared inspections of transmission electric lines and equipment: infrared inspection, corona scanning, and high definition imagery of energized overhead transmission facilities and equipment
(IN-4)</t>
  </si>
  <si>
    <t>EFF:
Conductor
Crossarm
Insulator
Splice/Clamp/Connector</t>
  </si>
  <si>
    <t>All types of object contact
Contamination</t>
  </si>
  <si>
    <t>The "Total per initiative spend" column is "NA" because the 2019 actuals are included in initiative 10.1, table 24</t>
  </si>
  <si>
    <t xml:space="preserve">The “Line miles to be treated” and "Spend/treated line mile" columns are "UNKNOWN" for 2021 because there are no miles estimated at this time
</t>
  </si>
  <si>
    <t>The “Line miles to be treated” and "Spend/treated line mile" columns are "UNKNOWN" for 2022 because there are no miles estimated at this time</t>
  </si>
  <si>
    <t>The “Line miles to be treated” and "Spend/treated line mile" columns are "NA" for 2021 and 2022 because there are no miles estimated at this time</t>
  </si>
  <si>
    <t>6. Intrusive pole inspections (IPI)</t>
  </si>
  <si>
    <t xml:space="preserve">All columns are "NA" as there was no 2019 plan for this initiative
</t>
  </si>
  <si>
    <t xml:space="preserve">EFF: Other Equipment 
</t>
  </si>
  <si>
    <t>Instead of "Line miles to be treated", number of poles to be inspected is the unit of measure. 
As a compliance program, intrusive inspections were not included in the risk modeling.
The “Other risk drivers addressed” column is “NA” as there are no secondary risk reduction drivers directly addressed by this initiative. 
IPI ‘exceeds’ compliance because GO165 requires an IPI every 20 years and SCE does one every 10 years.</t>
  </si>
  <si>
    <t>7. LiDAR inspections of distribution electric lines and equipment</t>
  </si>
  <si>
    <t>All columns are "NA" as this initiative is covered in Initiative #9.2, Table 24.</t>
  </si>
  <si>
    <t>8. LiDAR inspections of transmission electric lines and equipment</t>
  </si>
  <si>
    <t>All columns are "NA" as this initiative is covered in Initiative #10.2, Table 24.</t>
  </si>
  <si>
    <t>9.1. Other discretionary inspection of distribution electric lines and equipment, beyond inspections mandated by rules and regulations: distribution high fire risk-informed inspections
(IN-1.1)</t>
  </si>
  <si>
    <t xml:space="preserve">EFF:
Capacitor bank
Conductor
Crossarm
Insulator
Splice/Clamp/Connector
Transformer
Lightning Arrestor
Switch
</t>
  </si>
  <si>
    <t>Some types of object contact, primarily veg.</t>
  </si>
  <si>
    <t xml:space="preserve">GO 95 Rules 31.1 and 31.2 </t>
  </si>
  <si>
    <t xml:space="preserve">Instead of "Line miles to be treated", number of assets is the unit of measure. 
</t>
  </si>
  <si>
    <t xml:space="preserve">The spend for 2019 includes both ground and aerial inspections (Initiative 9.2, Table 24).
Instead of "Line miles to be treated", number of assets is the unit of measure. </t>
  </si>
  <si>
    <t xml:space="preserve">Instead of "Line miles to be treated", number of assets is the unit of measure. </t>
  </si>
  <si>
    <t>9.1.1. Other discretionary inspection of distribution electric lines and equipment, beyond inspections mandated by rules and regulations: asset defect detection using machine learning object detection
(AT-5)</t>
  </si>
  <si>
    <t>All columns are "UNKNOWN" as the scope and strategy for this initiative are not known at this time.</t>
  </si>
  <si>
    <t>9.2. Other discretionary inspection of distribution electric lines and equipment, beyond inspections mandated by rules and regulations: aerial inspections
(IN-6.1)</t>
  </si>
  <si>
    <t xml:space="preserve">CFO:
Animal
Vegetation
EFF:
Conductor
Crossarm
Insulator
Splice/Clamp/Connector
Transformer
Lightning Arrestor
Switch
</t>
  </si>
  <si>
    <t>The "Total per initiative spend", “Line miles to be treated” and "Spend/treated line mile" columns are "NA" for 2019 because this initiative's costs and scope are included in Initiative 9.1, Table 24.</t>
  </si>
  <si>
    <t xml:space="preserve">CFO:
Animal
Vegetation
EFF:
Capacitor Bank
Conductor
Crossarm
Insulator
Splice/Clamp/Connector
Transformer
Lightning Arrestor
Switch
</t>
  </si>
  <si>
    <t xml:space="preserve">Instead of "Line miles to be treated", structure count is the unit of measure. </t>
  </si>
  <si>
    <t>9.2.1. Other discretionary inspection of distribution electric lines and equipment, beyond inspections mandated by rules and regulations: unmanned aerial vehicles (UAV)
(AT-2.2)</t>
  </si>
  <si>
    <t>The "Line miles to be treated" and "Spend/treated line mile" columns are "NA" while activity is in pilot/research phase. 
Instead of ""Line miles to be treated"", all T&amp;D overhead circuit miles is the unit of measure.
The "Ignition probability drivers targeted" and “Other risk drivers addressed” columns are “NA” as this initiative doesn't target specific ignition probability or other risk drivers but instead supports SCE's overall wildfire mitigation efforts. 
The “In / exceeding compliance with regulations” and “Cite associated rule” columns are “NA” because there are no statutory compliance targets associated with this initiative.</t>
  </si>
  <si>
    <t xml:space="preserve">The "Total per initiative spend" column is not final due to work performed in 2019 and not yet billed.  
The "Line miles to be treated" and "Spend/treated line mile" columns are "NA" while activity is in pilot/research phase. 
The "Ignition probability drivers targeted" and “Other risk drivers addressed” columns are “NA” as this initiative doesn't target specific ignition probability or other risk drivers but instead supports SCE's overall wildfire mitigation efforts. 
The “In / exceeding compliance with regulations” and “Cite associated rule” columns are “NA” because there are no statutory compliance targets associated with this initiative. </t>
  </si>
  <si>
    <t xml:space="preserve">The "Line miles to be treated" and "Spend/treated line mile" columns are "NA" while activity is in pilot/research phase. 
The "Ignition probability drivers targeted" and “Other risk drivers addressed” columns are “NA” as this initiative doesn't target specific ignition probability or other risk drivers but instead supports SCE's overall wildfire mitigation efforts. 
The “In / exceeding compliance with regulations” and “Cite associated rule” columns are “NA” because there are no statutory compliance targets associated with this initiative. </t>
  </si>
  <si>
    <t>9.2.2. Other discretionary inspection of distribution electric lines and equipment, beyond inspections mandated by rules and regulations: UAS operations training (OP-3)</t>
  </si>
  <si>
    <t>Instead of "Line miles to be treated" , operator count is the unit of measure.
The "Ignition probability drivers targeted" and “Other risk drivers addressed” columns are “NA” as this initiative doesn't target specific ignition probability or other risk drivers but instead supports SCE's overall wildfire mitigation efforts. 
The “In / exceeding compliance with regulations” and “Cite associated rule” columns are “NA” because there are no statutory compliance targets associated with this initiative.</t>
  </si>
  <si>
    <t>10.1. Other discretionary inspection of transmission electric lines and equipment, beyond inspections mandated by rules and regulations: transmission risk-informed inspections in HFRA
(IN-1.2)</t>
  </si>
  <si>
    <t xml:space="preserve">CFO:
Animal
Vegetation
EFF:
Conductor
Crossarm
Insulator
Splice/Clamp/Connector
Transformer
Lightning Arrestor
</t>
  </si>
  <si>
    <t xml:space="preserve">Instead of "Line miles to be treated", the number of structures inspected in HFRA is the unit of measure. </t>
  </si>
  <si>
    <t xml:space="preserve">The spend for 2019 includes both ground and aerial inspections (Initiative 10.2, Table 24).
Instead of "Line miles to be treated", the number of structures inspected in HFRA is the unit of measure. </t>
  </si>
  <si>
    <t>Instead of "Line miles to be treated", the number of structures inspected in HFRA is the unit of measure. 
SCE modified the inspection cycles for some of its transmission overhead inspection assets to exceed compliance requirements such that, in 2020 and beyond, SCE plans to annually inspect approximately 47% of its high fire transmission assets</t>
  </si>
  <si>
    <t>10.2. Other discretionary inspection of transmission electric lines and equipment, beyond inspections mandated by rules and regulations: aerial inspections - transmission
(IN-6.2)</t>
  </si>
  <si>
    <t xml:space="preserve">CFO:
Vegetation
EFF:
Conductor
Crossarm
Insulator
Splice/Clamp/Connector
Transformer
Lightning Arrestor
</t>
  </si>
  <si>
    <t>The "Total per initiative spend", “Line miles to be treated” and "Spend/treated line mile" columns are "NA" for 2019 because this initiative's costs and scope are included in Initiative 10.1, Table 24.</t>
  </si>
  <si>
    <t>10.2.1. Other discretionary inspection of transmission electric lines and equipment, beyond inspections mandated by rules and regulations: assessment of partial discharge for transmission facilities
(AT-6)</t>
  </si>
  <si>
    <t>11. Patrol inspections of distribution electric lines and equipment</t>
  </si>
  <si>
    <t xml:space="preserve">EFF: All
</t>
  </si>
  <si>
    <t>12. Patrol inspections of transmission electric lines and equipment</t>
  </si>
  <si>
    <t>All columns are "NA" as this initiative is covered in Initiative 2, Table 24.</t>
  </si>
  <si>
    <t>13. Pole loading assessment program to determine safety factor</t>
  </si>
  <si>
    <t xml:space="preserve">Instead of "Line miles to be treated", pole count is the unit of measure. 
The "Ignition probability drivers targeted" and “Other risk drivers addressed” columns are “NA” as this initiative doesn't target specific ignition probability or other risk drivers but instead supports SCE's overall wildfire mitigation efforts. </t>
  </si>
  <si>
    <t xml:space="preserve">All columns are "NA" as this initiative is to be completed in 2020
</t>
  </si>
  <si>
    <t>14. Quality assurance / quality control of inspections:
Quality Oversight / Quality Control
(IN-2)</t>
  </si>
  <si>
    <t xml:space="preserve">CFO: Vegetation
EFF: All 
</t>
  </si>
  <si>
    <t xml:space="preserve">The "Total per initiative spend", "Spend/treated line mile", and "If new: Memorandum account" columns are "NA" because costs to implement this initiative are part of normal labor hours and are not incremental wildfire-related costs.
Instead of "Line miles to be treated", structure count is the unit of measure. 
The “In / exceeding compliance with regulations” and “Cite associated rule” columns are “NA” because there are no statutory compliance targets associated with this initiative. 
</t>
  </si>
  <si>
    <t>15. Substation inspections</t>
  </si>
  <si>
    <t>EFF: All</t>
  </si>
  <si>
    <t>ISO
WECC
GO 174</t>
  </si>
  <si>
    <t xml:space="preserve">Instead of "Line miles to be treated", count of substation inspections is the unit of measure. </t>
  </si>
  <si>
    <t>15.1 Failure Modes and Effects Analysis (FMEA)
(IN-7)</t>
  </si>
  <si>
    <t xml:space="preserve">Supporting activity </t>
  </si>
  <si>
    <t xml:space="preserve">No RSE was created as this is an enabling activity that indirectly, rather than directly, reduces risk. </t>
  </si>
  <si>
    <t xml:space="preserve">The "Total per initiative spend", "Spend/treated line mile", and "If new: Memorandum account" columns are "NA" because costs to implement this initiative are part of normal labor hours and are not incremental wildfire-related costs.  In addition, the “Line miles to be treated” column is “NA” because line miles treated is not an applicable field of measurement for this initiative.
The "Ignition probability drivers targeted" and “Other risk drivers addressed” columns are “NA” as this initiative doesn't target specific ignition probability or other risk drivers but instead supports SCE's overall wildfire mitigation efforts.
The “In / exceeding compliance with regulations” and “Cite associated rule” columns are “NA” because there are no statutory compliance targets associated with this initiative. 
</t>
  </si>
  <si>
    <t xml:space="preserve">16. Other discretionary inspection of distribution electric lines and equipment, beyond inspections mandated by rules and regulations: generation risk-informed inspections in HFRA
(IN-5)
</t>
  </si>
  <si>
    <t>GO 95 Rule 31.2</t>
  </si>
  <si>
    <t xml:space="preserve">Instead of "Line miles to be treated", asset count is the unit of measure. 
</t>
  </si>
  <si>
    <t xml:space="preserve">Instead of "Line miles to be treated", asset count is the unit of measure. </t>
  </si>
  <si>
    <t xml:space="preserve">Instead of "Line miles to be treated", asset count is the unit of measure. 50% of applicable assets per year
</t>
  </si>
  <si>
    <t xml:space="preserve">The "Total per initiative spend", "Line miles to be treated", and "Spend/treated line mile" columns are UNKNOWN because the need for 2022 inspections will be evaluated after analysis of all assets in 2020-2021 is completed.
</t>
  </si>
  <si>
    <t>Table 25: Vegetation management and inspections</t>
  </si>
  <si>
    <t>1. Additional efforts to manage community and environmental impacts</t>
  </si>
  <si>
    <t xml:space="preserve">CFO: Vegetation </t>
  </si>
  <si>
    <t xml:space="preserve">The "Total per initiative spend" and "Spend/treated line mile" columns are "NA" because costs to implement this initiative are part of normal labor hours and the expense is absorbed in budget for communications, and it is not broken out by Wild Fire group today.  In addition, the “Line miles to be treated” column is “NA” because line miles treated is not an applicable field of measurement for this initiative.
The “Other risk drivers addressed” column is “NA” as there are no secondary risk reduction drivers directly addressed by this initiative.
The “In / exceeding compliance with regulations” and “Cite associated rule” columns are “NA” because there are no statutory compliance targets associated with this initiative.  </t>
  </si>
  <si>
    <t>2. Detailed inspections of vegetation around distribution electric lines and equipment</t>
  </si>
  <si>
    <t xml:space="preserve">In Compliance </t>
  </si>
  <si>
    <t>GO 95, PRC 4293</t>
  </si>
  <si>
    <t xml:space="preserve">The “Other risk drivers addressed” column is “NA” as there are no secondary risk reduction drivers directly addressed by this initiative. </t>
  </si>
  <si>
    <t>3. Detailed inspections of vegetation around transmission electric lines and equipment</t>
  </si>
  <si>
    <t>GO 95, PRC 4293, FAC-003-4</t>
  </si>
  <si>
    <t>4. Emergency response vegetation management due to red flag warning or other urgent conditions</t>
  </si>
  <si>
    <t xml:space="preserve">The "Total per initiative spend" and "Spend/treated line mile" columns are "NA" because conditions do not drive additional scope. 
The “Other risk drivers addressed” column is “NA” as there are no secondary risk reduction drivers directly addressed by this initiative. 
The “In / exceeding compliance with regulations” and “Cite associated rule” columns are “NA” because there are no statutory compliance targets associated with this initiative.  </t>
  </si>
  <si>
    <t>5. Fuel management and reduction of “slash” from vegetation management activities</t>
  </si>
  <si>
    <t xml:space="preserve">All columns are "NA" because "slash" from vegetation management activities are disposed or recycled by trimming/removal contractors.
  </t>
  </si>
  <si>
    <t>5.1. Fuel management and reduction of “slash” from vegetation management activities: expanded pole brushing
(VM-2)</t>
  </si>
  <si>
    <t>EFF:
Capacitor Bank
Crossarm
Insulator</t>
  </si>
  <si>
    <t>PRC 4292</t>
  </si>
  <si>
    <t xml:space="preserve">Instead of "Line miles to be treated", number of poles to be brushed is the unit of measure.
The “Other risk drivers addressed” column is “NA” as there are no secondary risk reduction drivers directly addressed by this initiative.   </t>
  </si>
  <si>
    <t>5.2. Fuel management and reduction of “slash” from vegetation management activities: expanded clearances for legacy facilities
(VM-3)</t>
  </si>
  <si>
    <t xml:space="preserve">PRC 4291 and 4293 </t>
  </si>
  <si>
    <t xml:space="preserve">Instead of "Line miles to be treated", number of assets is the unit of measure.
The “Other risk drivers addressed” column is “NA” as there are no secondary risk reduction drivers directly addressed by this initiative.   </t>
  </si>
  <si>
    <t>6. Improvement of inspections</t>
  </si>
  <si>
    <t xml:space="preserve">All columns are "NA" as this initiative is covered in Initiative #13, Table 25 </t>
  </si>
  <si>
    <t>7. LiDAR inspections of vegetation around distribution electric lines and equipment</t>
  </si>
  <si>
    <t xml:space="preserve">All columns are "NA" as this initiative is covered in Initiative #9.2, Table 24 </t>
  </si>
  <si>
    <t>8. LiDAR inspections of vegetation around transmission electric lines and equipment</t>
  </si>
  <si>
    <t>FAC-003-4</t>
  </si>
  <si>
    <t>9. Other discretionary inspection of vegetation around distribution electric lines and equipment, beyond inspections mandated by rules and regulations</t>
  </si>
  <si>
    <t>All columns are "NA" as this initiative is covered in Initiative #16.2, Table 25</t>
  </si>
  <si>
    <t>10. Other discretionary inspection of vegetation around transmission electric lines and equipment, beyond inspections mandated by rules and regulations</t>
  </si>
  <si>
    <t>11. Patrol inspections of vegetation around distribution electric lines and equipment</t>
  </si>
  <si>
    <t xml:space="preserve"> Supporting activity </t>
  </si>
  <si>
    <t xml:space="preserve"> No RSE was created as this is an enabling activity that indirectly, rather than directly, reduces risk. </t>
  </si>
  <si>
    <t xml:space="preserve">Instead of "Line miles to be treated", the canyons patrolled is the unit of measure. 
Patrols include 3 main activities: Operation Santa Ana, Canyon Patrols and At-Risk Circuit Patrols.  These 3 activities occur in 96 canyons that are patrolled annually.  
The “Other risk drivers addressed” column is “NA” as there are no secondary risk reduction drivers directly addressed by this initiative. 
The “In / exceeding compliance with regulations” and “Cite associated rule” columns are “NA” because there are no statutory compliance targets associated with this initiative.  </t>
  </si>
  <si>
    <t>All columns are "NA" as this initiative is covered in Initiative #20, Table 25</t>
  </si>
  <si>
    <t>12. Patrol inspections of vegetation around transmission electric lines and equipment</t>
  </si>
  <si>
    <t>All columns are "NA" as this initiative is covered in Initiative #11, Table 25</t>
  </si>
  <si>
    <t xml:space="preserve">The “Other risk drivers addressed” column is “NA” as there are no secondary risk reduction drivers directly addressed by this initiative. 
The “In / exceeding compliance with regulations” and “Cite associated rule” columns are “NA” because there are no statutory compliance targets associated with this initiative.  </t>
  </si>
  <si>
    <t>13. Quality assurance / quality control of inspections: quality control
(VM-5)</t>
  </si>
  <si>
    <t>14. Recruiting and training of vegetation management personnel</t>
  </si>
  <si>
    <t>All columns are "NA" because recruitment costs are embedded in personnel time, and not broken out</t>
  </si>
  <si>
    <t>15. Remediation of at-risk species</t>
  </si>
  <si>
    <t xml:space="preserve">All columns are "NA" because the team does not track this activity separately. </t>
  </si>
  <si>
    <t>16. Removal and remediation of trees with strike potential to electric lines and equipment</t>
  </si>
  <si>
    <t>All columns are "NA" as this initiative is covered in Initiative 16.1, Table 25</t>
  </si>
  <si>
    <t>16.1. Removal and remediation of trees with strike potential to electric lines and equipment: hazard tree
(VM-1)</t>
  </si>
  <si>
    <t>GO 95 Rule 35; PRC 4293</t>
  </si>
  <si>
    <t xml:space="preserve">Instead of "Line miles to be treated", number of tree assessments is the unit of measure.
The “Other risk drivers addressed” column is “NA” as there are no secondary risk reduction drivers directly addressed by this initiative.   </t>
  </si>
  <si>
    <t>16.2. Removal and remediation of trees with strike potential to electric lines and equipment: DRI quarterly inspections and tree removals (VM-4)</t>
  </si>
  <si>
    <t>CEMA</t>
  </si>
  <si>
    <t xml:space="preserve">The “Other risk drivers addressed” column is “NA” as there are no secondary risk reduction drivers directly addressed by this initiative. 
The “In / exceeding compliance with regulations” and “Cite associated rule” columns are “NA” because there are no statutory compliance targets associated with this initiative. </t>
  </si>
  <si>
    <t xml:space="preserve">The “Other risk drivers addressed” column is “NA” as there are no secondary risk reduction drivers directly addressed by this initiative. 
The "If new: Memorandum account" column is "UNKNOWN" because it is pending 2021 GRC decision
The “In / exceeding compliance with regulations” and “Cite associated rule” columns are “NA” because there are no statutory compliance targets associated with this initiative. </t>
  </si>
  <si>
    <t>17. Substation inspections</t>
  </si>
  <si>
    <t>All columns are "NA" as this initiative is covered in Initiative 15, Table 24</t>
  </si>
  <si>
    <t>18. Substation vegetation management</t>
  </si>
  <si>
    <t>All columns are "NA" as this activity is not broken out of the routine compliance program.</t>
  </si>
  <si>
    <t>19. Vegetation inventory system</t>
  </si>
  <si>
    <t xml:space="preserve">The "Line miles to be treated" and "Spend/treated line mile" columns are "NA" because they are not applicable fields of measurement for this initiative. 
The “Other risk drivers addressed” column is “NA” as there are no secondary risk reduction drivers directly addressed by this initiative. 
The “In / exceeding compliance with regulations” and “Cite associated rule” columns are “NA” because there are no compliance targets associated with this initiative. </t>
  </si>
  <si>
    <t>20. Vegetation management to achieve clearances around electric lines and equipment</t>
  </si>
  <si>
    <t>No RSE was calculated as this is already a compliance program</t>
  </si>
  <si>
    <t>Please note that the forecast plan costs include line clearance work in HFRA and non-HFRA.
The "Line miles to be treated" and "Spend/treated line mile" columns are "NA" because line miles treated is not an applicable field of measurement for this initiative.
The “Other risk drivers addressed” column is “NA” as there are no secondary risk reduction drivers directly addressed by this initiative. 
Vegetation management activities to maintain clearance distances from transmission and distribution lines and equipment are conducted in HFRA and non-HFRA. In HFRA, this work includes three distinct activities: 
1. Expanding clearances, where achievable, to D.17-12-024 recommended distances,
2. Maintaining those expanded clearances, and 
3. Maintaining 4 feet clearances per D.17-12-024 minimum requirements where SCE cannot achieve expanded clearances due to operational constraints.
All three of these activities in HFRA are for wildfire mitigation and reducing the probability and consequence of potential ignitions. SCE’s line clearance forecasts currently include these three activities in HFRA and line clearance maintenance in non-HFRA. The forecasts included are subject to change as there are considerable uncertainties associated with the scope of work (number of trees trimmed or removed). SCE is also modifying its business practices to record the costs to track wildfire mitigation-related costs separately. Though risk analysis is guiding some line clearance activities, the line clearance scope in HFRA is driven by Commission requirement and recommendations to mitigate wildfire risks and not informed by RSE estimates.</t>
  </si>
  <si>
    <t>Please note that the recorded costs include line clearance work in HFRA and non-HFRA and therefore on a different basis than the forecasts included in the 2019 WMP. We are unable to separate the recorded costs for wildfire mitigation and HFRA line clearance costs at this time for 2019. SCE is modifying its business practices to track wildfire mitigation and HFRA line clearance costs separately going forward.
The "Line miles to be treated" and "Spend/treated line mile" columns are "NA" because line miles treated is not an applicable field of measurement for this initiative.
The “Other risk drivers addressed” column is “NA” as there are no secondary risk reduction drivers directly addressed by this initiative.
Vegetation management activities to maintain clearance distances from transmission and distribution lines and equipment are conducted in HFRA and non-HFRA. In HFRA, this work includes three distinct activities: 
1. Expanding clearances, where achievable, to D.17-12-024 recommended distances,
2. Maintaining those expanded clearances, and 
3. Maintaining 4 feet clearances per D.17-12-024 minimum requirements where SCE cannot achieve expanded clearances due to operational constraints.
All three of these activities in HFRA are for wildfire mitigation and reducing the probability and consequence of potential ignitions. SCE’s line clearance forecasts currently include these three activities in HFRA and line clearance maintenance in non-HFRA. The forecasts included are subject to change as there are considerable uncertainties associated with the scope of work (number of trees trimmed or removed). SCE is also modifying its business practices to record the costs to track wildfire mitigation-related costs separately. Though risk analysis is guiding some line clearance activities, the line clearance scope in HFRA is driven by Commission requirement and recommendations to mitigate wildfire risks and not informed by RSE estimates.</t>
  </si>
  <si>
    <t>The 2020 spend plan includes vegetation management to achieve clearances in HFRA only.
The "Line miles to be treated" and "Spend/treated line mile" columns are "NA" because line miles treated is not an applicable field of measurement for this initiative.
The “Other risk drivers addressed” column is “NA” as there are no secondary risk reduction drivers directly addressed by this initiative. 
Vegetation management activities to maintain clearance distances from transmission and distribution lines and equipment are conducted in HFRA and non-HFRA. In HFRA, this work includes three distinct activities: 
1. Expanding clearances, where achievable, to D.17-12-024 recommended distances,
2. Maintaining those expanded clearances, and 
3. Maintaining 4 feet clearances per D.17-12-024 minimum requirements where SCE cannot achieve expanded clearances due to operational constraints.
All three of these activities in HFRA are for wildfire mitigation and reducing the probability and consequence of potential ignitions. SCE’s line clearance forecasts currently include these three activities in HFRA and line clearance maintenance in non-HFRA. The forecasts included are subject to change as there are considerable uncertainties associated with the scope of work (number of trees trimmed or removed). SCE is also modifying its business practices to record the costs to track wildfire mitigation-related costs separately. Though risk analysis is guiding some line clearance activities, the line clearance scope in HFRA is driven by Commission requirement and recommendations to mitigate wildfire risks and not informed by RSE estimates.</t>
  </si>
  <si>
    <t>The 2021 spend plan includes vegetation management to achieve clearances in HFRA only.
The "Line miles to be treated" and "Spend/treated line mile" columns are "NA" because line miles treated is not an applicable field of measurement for this initiative.
The “Other risk drivers addressed” column is “NA” as there are no secondary risk reduction drivers directly addressed by this initiative.
Vegetation management activities to maintain clearance distances from transmission and distribution lines and equipment are conducted in HFRA and non-HFRA. In HFRA, this work includes three distinct activities: 
1. Expanding clearances, where achievable, to D.17-12-024 recommended distances,
2. Maintaining those expanded clearances, and 
3. Maintaining 4 feet clearances per D.17-12-024 minimum requirements where SCE cannot achieve expanded clearances due to operational constraints.
All three of these activities in HFRA are for wildfire mitigation and reducing the probability and consequence of potential ignitions. SCE’s line clearance forecasts currently include these three activities in HFRA and line clearance maintenance in non-HFRA. The forecasts included are subject to change as there are considerable uncertainties associated with the scope of work (number of trees trimmed or removed). SCE is also modifying its business practices to record the costs to track wildfire mitigation-related costs separately. Though risk analysis is guiding some line clearance activities, the line clearance scope in HFRA is driven by Commission requirement and recommendations to mitigate wildfire risks and not informed by RSE estimates.</t>
  </si>
  <si>
    <t>The 2022 spend plan includes vegetation management to achieve clearances in HFRA only.
The "Line miles to be treated" and "Spend/treated line mile" columns are "NA" because line miles treated is not an applicable field of measurement for this initiative.
The “Other risk drivers addressed” column is “NA” as there are no secondary risk reduction drivers directly addressed by this initiative.
Vegetation management activities to maintain clearance distances from transmission and distribution lines and equipment are conducted in HFRA and non-HFRA. In HFRA, this work includes three distinct activities: 
1. Expanding clearances, where achievable, to D.17-12-024 recommended distances,
2. Maintaining those expanded clearances, and 
3. Maintaining 4 feet clearances per D.17-12-024 minimum requirements where SCE cannot achieve expanded clearances due to operational constraints.
All three of these activities in HFRA are for wildfire mitigation and reducing the probability and consequence of potential ignitions. SCE’s line clearance forecasts currently include these three activities in HFRA and line clearance maintenance in non-HFRA. The forecasts included are subject to change as there are considerable uncertainties associated with the scope of work (number of trees trimmed or removed). SCE is also modifying its business practices to record the costs to track wildfire mitigation-related costs separately. Though risk analysis is guiding some line clearance activities, the line clearance scope in HFRA is driven by Commission requirement and recommendations to mitigate wildfire risks and not informed by RSE estimates.</t>
  </si>
  <si>
    <t>The 2020-2022 spend plan includes vegetation management to achieve clearances in HFRA only.
The "Line miles to be treated" and "Spend/treated line mile" columns are "NA" because line miles treated is not an applicable field of measurement for this initiative.
The “Other risk drivers addressed” column is “NA” as there are no secondary risk reduction drivers directly addressed by this initiative.
Vegetation management activities to maintain clearance distances from transmission and distribution lines and equipment are conducted in HFRA and non-HFRA. In HFRA, this work includes three distinct activities: 
1. Expanding clearances, where achievable, to D.17-12-024 recommended distances,
2. Maintaining those expanded clearances, and 
3. Maintaining 4 feet clearances per D.17-12-024 minimum requirements where SCE cannot achieve expanded clearances due to operational constraints.
All three of these activities in HFRA are for wildfire mitigation and reducing the probability and consequence of potential ignitions. SCE’s line clearance forecasts currently include these three activities in HFRA and line clearance maintenance in non-HFRA. The forecasts included are subject to change as there are considerable uncertainties associated with the scope of work (number of trees trimmed or removed). SCE is also modifying its business practices to record the costs to track wildfire mitigation-related costs separately. Though risk analysis is guiding some line clearance activities, the line clearance scope in HFRA is driven by Commission requirement and recommendations to mitigate wildfire risks and not informed by RSE estimates.</t>
  </si>
  <si>
    <t>Table 26: Grid operations and protocols</t>
  </si>
  <si>
    <t xml:space="preserve">1. Automatic recloser operations </t>
  </si>
  <si>
    <t>Costs for installation of system automation equipment are discussed in Initiative 9, Table 23; costs for recloser settings and operations are part of base O&amp;M.
This mitigation program allows SCE to remotely change the mode of protection during elevated fire weather threat.
The "Ignition probability drivers targeted" and “Other risk drivers addressed” columns are “NA” as this initiative doesn't target specific ignition probability or other risk drivers but instead supports SCE's overall wildfire mitigation efforts.
The “In / exceeding compliance with regulations” and “Cite associated rule” columns are “NA” because there are no statutory compliance targets associated with this initiative.</t>
  </si>
  <si>
    <t>1.1. Annual SOB 322 review
(OP-1)</t>
  </si>
  <si>
    <t xml:space="preserve">The "Total per initiative spend" and "Spend/treated line mile" columns are "NA" because costs to implement this initiative are part of normal labor hours and are not incremental wildfire-related costs.
The "Ignition probability drivers targeted" and “Other risk drivers addressed” columns are “NA” as this initiative doesn't target specific ignition probability or other risk drivers but instead supports SCE's overall wildfire mitigation efforts. 
The “In / exceeding compliance with regulations” and “Cite associated rule” columns are “NA” because there are no statutory compliance targets associated with this initiative.
</t>
  </si>
  <si>
    <t xml:space="preserve">2. Crew-accompanying ignition prevention and suppression resources and services </t>
  </si>
  <si>
    <t xml:space="preserve">Entire initiative is "NA" because SCE does not utilize crew-accompanying ignition prevention and suppression resources and services.  </t>
  </si>
  <si>
    <t xml:space="preserve">3. Personnel work procedures and training in conditions of elevated fire risk </t>
  </si>
  <si>
    <t>All columns are "NA" as this initiative is covered in Initiative 8, Table 29</t>
  </si>
  <si>
    <t>4. Protocols for PSPS re-energization</t>
  </si>
  <si>
    <t xml:space="preserve">5. PSPS events and mitigation of PSPS impacts  </t>
  </si>
  <si>
    <t>FRMMA, GSRPMA</t>
  </si>
  <si>
    <t>This initiative include PSPS event-related costs only; costs for mitigation of PSPS impacts are discussed in Initiative 5.1 - 5.6 and Initiative 7, Table 26. 
The "Line miles to be treated" and "Spend/treated line mile" columns are "NA" because line miles treated is not an applicable field of measurement for this initiative.
RSE calculation includes costs from all PSPS events and mitigation activities.
The “Other risk drivers addressed” column is “NA” as there are no secondary risk reduction drivers directly addressed by this initiative.
The “In / exceeding compliance with regulations” and “Cite associated rule” columns are “NA” because there are no statutory compliance targets associated with this initiative.</t>
  </si>
  <si>
    <t>5.1. PSPS events and mitigation of PSPS impacts: community resource centers
(PSPS-2)</t>
  </si>
  <si>
    <t xml:space="preserve"> Refer to Initiative 5, Table 26</t>
  </si>
  <si>
    <t>Instead of "Line miles to be treated", number of incremental Community Resource Centers is the unit of measure.
The “In / exceeding compliance with regulations” and “Cite associated rule” columns are “NA” because there are no statutory compliance targets associated with this initiative.</t>
  </si>
  <si>
    <t>5.2. PSPS events and mitigation of PSPS impacts: customer resiliency equipment incentives
(PSPS-3)</t>
  </si>
  <si>
    <t>SCE is currently in the process of setting up a pilot for this Initiative.
The "Line miles to be treated" and "Spend/treated line mile" columns are "NA" because line miles treated is not an applicable field of measurement for this initiative.
The “In / exceeding compliance with regulations” and “Cite associated rule” columns are “NA” because there are no statutory compliance targets associated with this initiative.</t>
  </si>
  <si>
    <t>SCE is currently in the process of setting up a pilot for this Initiative. The costs for 2020 are still to be determined.
Instead of "Line miles to be treated", number of customers in the program is the unit of measure.
The “In / exceeding compliance with regulations” and “Cite associated rule” columns are “NA” because there are no statutory compliance targets associated with this initiative.</t>
  </si>
  <si>
    <t>Instead of "Line miles to be treated", number of customers in the program is the unit of measure. The scope for 2021 is still to be determined.
The “In / exceeding compliance with regulations” and “Cite associated rule” columns are “NA” because there are no statutory compliance targets associated with this initiative.</t>
  </si>
  <si>
    <t>Instead of "Line miles to be treated", number of customers in the program is the unit of measure. The scope for 2022 is still to be determined.
The “In / exceeding compliance with regulations” and “Cite associated rule” columns are “NA” because there are no statutory compliance targets associated with this initiative.</t>
  </si>
  <si>
    <t>Instead of "Line miles to be treated", number of customers in the program is the unit of measure.
SCE has forecasted a rollout of this Initiative based on the successful completion of the pilot done in 2020. The number of customers for 2021-2022 are still to be determined.
The “In / exceeding compliance with regulations” and “Cite associated rule” columns are “NA” because there are no statutory compliance targets associated with this initiative.</t>
  </si>
  <si>
    <t>5.3. PSPS events and mitigation of PSPS impacts: income qualified critical care (IQCC) customer battery backup incentive program
(PSPS-4)</t>
  </si>
  <si>
    <t>All columns are "NA" for the 2019 actual as this initiative did not begin until 2020.</t>
  </si>
  <si>
    <t>SB 167</t>
  </si>
  <si>
    <t>Instead of "Line miles to be treated", number of customers eligible for the program is the unit of measure.
The "Ignition probability drivers targeted" and “Other risk drivers addressed” columns are “NA” as this initiative doesn't target specific ignition probability or other risk drivers but instead supports SCE's overall wildfire mitigation efforts.</t>
  </si>
  <si>
    <t>5.4. PSPS events and mitigation of PSPS impacts: MICOP partnership
(PSPS-5)</t>
  </si>
  <si>
    <t>PSPS Decision, 2019 WMP Decision</t>
  </si>
  <si>
    <t>The MICOP partnership began in Q4 of 2019, the majority of deliverables will be executed in 2020. 2019 spend is "NA" because the MICOP grant partnership was funded through corporate philanthropy shareholder budget.
The "Line miles to be treated" and "Spend/treated line mile" columns are "NA" because line miles treated is not an applicable field of measurement for this initiative for work done in 2019.</t>
  </si>
  <si>
    <t>2020 spend is "UNKNOWN" because future funding is determined on a yearly basis and evaluated based on program execution and annual Corporate Contributions budget. 
The "Line miles to be treated" and "Spend/treated line mile" columns are "NA" because line miles treated is not an applicable field of measurement for this initiative for work done in 2019.</t>
  </si>
  <si>
    <t>2021 spend is "UNKNOWN" because future funding is determined on a yearly basis and evaluated based on program execution and annual Corporate Contributions budget. 
The "Line miles to be treated" and "Spend/treated line mile" columns are "NA" because line miles treated is not an applicable field of measurement for this initiative for work done in 2019.</t>
  </si>
  <si>
    <t>2022 spend is "UNKNOWN" because future funding is determined on a yearly basis and evaluated based on program execution and annual Corporate Contributions budget. 
The "Line miles to be treated" and "Spend/treated line mile" columns are "NA" because line miles treated is not an applicable field of measurement for this initiative for work done in 2019.</t>
  </si>
  <si>
    <t>2021-2022 spend is "UNKNOWN" because future funding is determined on a yearly basis and evaluated based on program execution and annual Corporate Contributions budget. 
The "Line miles to be treated" and "Spend/treated line mile" columns are "NA" because line miles treated is not an applicable field of measurement for this initiative for work done in 2019.</t>
  </si>
  <si>
    <t>5.5. PSPS events and mitigation of PSPS impacts: independent living centers partnership
(PSPS-6)</t>
  </si>
  <si>
    <t>The "Line miles to be treated" and "Spend/treated line mile" columns are "NA" because this initiative was funded through corporate philanthropy shareholder budget.
The "Ignition probability drivers targeted" and “Other risk drivers addressed” columns are “NA” as this initiative doesn't target specific ignition probability or other risk drivers but instead supports SCE's overall wildfire mitigation efforts.</t>
  </si>
  <si>
    <t>2020 spend and scope is "UNKNOWN" because future funding is determined on a yearly basis and evaluated based on program execution and annual Corporate Contributions budget. 
The "Ignition probability drivers targeted" and “Other risk drivers addressed” columns are “NA” as this initiative doesn't target specific ignition probability or other risk drivers but instead supports SCE's overall wildfire mitigation efforts.</t>
  </si>
  <si>
    <t>2021 spend and scope is "UNKNOWN" because future funding is determined on a yearly basis and evaluated based on program execution and annual Corporate Contributions budget. 
The "Ignition probability drivers targeted" and “Other risk drivers addressed” columns are “NA” as this initiative doesn't target specific ignition probability or other risk drivers but instead supports SCE's overall wildfire mitigation efforts.</t>
  </si>
  <si>
    <t>2022 spend and scope is "UNKNOWN" because future funding is determined on a yearly basis and evaluated based on program execution and annual Corporate Contributions budget. 
The "Ignition probability drivers targeted" and “Other risk drivers addressed” columns are “NA” as this initiative doesn't target specific ignition probability or other risk drivers but instead supports SCE's overall wildfire mitigation efforts.</t>
  </si>
  <si>
    <t>2020-2022 spend and scope is "UNKNOWN" because future funding is determined on a yearly basis and evaluated based on program execution and annual Corporate Contributions budget. 
The "Ignition probability drivers targeted" and “Other risk drivers addressed” columns are “NA” as this initiative doesn't target specific ignition probability or other risk drivers but instead supports SCE's overall wildfire mitigation efforts.</t>
  </si>
  <si>
    <t>5.6. PSPS events and mitigation of PSPS impacts: community outreach
(PSPS-7)</t>
  </si>
  <si>
    <t>The "Line miles to be treated" and "Spend/treated line mile" columns are "NA" because line miles treated is not an applicable field of measurement for this initiative.
The “In / exceeding compliance with regulations” and “Cite associated rule” columns are “NA” because there are no statutory compliance targets associated with this initiative.</t>
  </si>
  <si>
    <t>The "Total per-initiative spend" is "NA" as the 2019 actuals for this initiative are included with Initiative 2, Table 29.
The "Line miles to be treated" and "Spend/treated line mile" columns are "NA" because line miles treated is not an applicable field of measurement for this initiative.
The “In / exceeding compliance with regulations” and “Cite associated rule” columns are “NA” because there are no statutory compliance targets associated with this initiative.</t>
  </si>
  <si>
    <t>5.7. PSPS events and mitigation of PSPS impacts: wildfire infrastructure protection team additional staffing
(OP-2)</t>
  </si>
  <si>
    <t>5.8. PSPS events and mitigation of PSPS impacts: SGIP resiliency</t>
  </si>
  <si>
    <t>All columns are "NA" for the 2019 actuals as this initiative did not begin until 2020.</t>
  </si>
  <si>
    <t xml:space="preserve"> Under assessment/pilot </t>
  </si>
  <si>
    <t xml:space="preserve"> No RSE was calculated as the purpose of the assessment is to learn and assess the effectiveness of the mitigation. </t>
  </si>
  <si>
    <t>California Equity Resiliency Budget (Public Purpose Funds)</t>
  </si>
  <si>
    <t>D.19-09-027 and D.20-01-021</t>
  </si>
  <si>
    <t>The funding for this initiative come from the Public Purpose Funds.
Instead of "Line miles to be treated", umber of customers in the SGIP program is the unit of measure.
The "Ignition probability drivers targeted" and “Other risk drivers addressed” columns are “NA” as this initiative doesn't target specific ignition probability or other risk drivers but instead supports SCE's overall wildfire mitigation efforts.</t>
  </si>
  <si>
    <t>6. Stationed and on-call ignition prevention and suppression resources and services</t>
  </si>
  <si>
    <t>All columns for this Initiative are "NA" because SCE does not utilize stationed and on-call ignition prevention and suppression resources and services.</t>
  </si>
  <si>
    <t>7. De-energization notifications
(PSPS-1)</t>
  </si>
  <si>
    <t>PSPS OIR</t>
  </si>
  <si>
    <t>The "Line miles to be treated" and "Spend/treated line mile" columns are "NA" because line miles treated is not an applicable field of measurement for this initiative.
The "Line miles to be treated" and "Spend/treated line mile" columns are "NA" because line miles treated is not an applicable field of measurement for this initiative.</t>
  </si>
  <si>
    <t>Table 27: Data governance</t>
  </si>
  <si>
    <t>1. Centralized repository for data</t>
  </si>
  <si>
    <t>2. Collaborative research on utility ignition and/or wildfire</t>
  </si>
  <si>
    <t>The "Total per initiative spend", "Spend/treated line mile" and "If new: Memorandum account" columns are "NA" because costs to implement this initiative are used as shared resources and the incremental wildfire-related costs are not tracked at this level.  In addition, the “Line miles to be treated” column is “NA” because line miles treated is not an applicable field of measurement for this initiative.
The "Ignition probability drivers targeted" and “Other risk drivers addressed” columns are “NA” as this initiative doesn't target specific ignition probability or other risk drivers but instead supports SCE's overall wildfire mitigation efforts.
The “In / exceeding compliance with regulations” and “Cite associated rule” columns are “NA” because there are no statutory compliance targets associated with this initiative.</t>
  </si>
  <si>
    <t>3. Documentation and disclosure of wildfire-related data and algorithms</t>
  </si>
  <si>
    <t>4. Tracking and analysis of near miss data</t>
  </si>
  <si>
    <t>The "Total per initiative spend", "Spend/treated line mile" and "If new: Memorandum account" columns are "NA" because costs to implement this initiative are used as shared resources and the incremental wildfire-related costs are not tracked at this level.  In addition, the “Line miles to be treated” column is “NA” because line miles treated is not an applicable field of measurement for this initiative.
The "Ignition probability drivers targeted" and “Other risk drivers addressed” columns are “NA” as this initiative doesn't target specific ignition probability or other risk drivers but instead supports SCE's overall wildfire mitigation efforts.
The “In / exceeding compliance with regulations” and “Cite associated rule” columns are “NA” because there are no statutory compliance targets associated with this initiative.
There is no single integrated data repository against which the algorithms and models are run. The data sets that are used and how they are managed is captured in the narrative document for Section 5.3.7.</t>
  </si>
  <si>
    <t xml:space="preserve">Table 28: Resource allocation methodology </t>
  </si>
  <si>
    <t>1. Allocation methodology development and application</t>
  </si>
  <si>
    <t>The "Total per initiative spend" and "Spend/treated line mile" columns are "NA" because costs to implement this initiative are used as shared resources and the incremental wildfire-related costs are not tracked at this level.  In addition, the “Line miles to be treated” column is “NA” because line miles treated is not an applicable field of measurement for this initiative.
The "Ignition probability drivers targeted" and “Other risk drivers addressed” columns are “NA” as this initiative doesn't target specific ignition probability or other risk drivers but instead supports SCE's overall wildfire mitigation efforts.
The “In / exceeding compliance with regulations” and “Cite associated rule” columns are “NA” because there are no statutory compliance targets associated with this initiative.</t>
  </si>
  <si>
    <t>2. Risk reduction scenario development and analysis</t>
  </si>
  <si>
    <t>3. Risk spend efficiency analysis</t>
  </si>
  <si>
    <t>4. Organizational Support - PMO, OCM, and wildfire-related IT support</t>
  </si>
  <si>
    <t>FRMMA, WMPMA, GSRPMA</t>
  </si>
  <si>
    <t>The "Line miles to be treated" and "Spend/treated line mile" columns are "NA" because line miles treated is not an applicable field of measurement for this initiative.
The "Ignition probability drivers targeted" and “Other risk drivers addressed” columns are “NA” as this initiative doesn't target specific ignition probability or other risk drivers but instead supports SCE's overall wildfire mitigation efforts.
The “In / exceeding compliance with regulations” and “Cite associated rule” columns are “NA” because there are no statutory compliance targets associated with this initiative.</t>
  </si>
  <si>
    <t xml:space="preserve">Table 29: Emergency planning and preparedness </t>
  </si>
  <si>
    <t>1. Adequate and trained workforce for service restoration
(DEP-2)</t>
  </si>
  <si>
    <t>GO 166</t>
  </si>
  <si>
    <t>The "Total per initiative spend", "Spend/treated line mile" and "Existing/ new" columns are "NA" because costs to implement this initiative are part of normal labor hours and are not tracked as incremental wildfire-related costs.  In addition, the “Line miles to be treated” column is “NA” because line miles treated is not an applicable field of measurement for this initiative.
The "Ignition probability drivers targeted" and “Other risk drivers addressed” columns are “NA” as this initiative doesn't target specific ignition probability or other risk drivers but instead supports SCE's overall wildfire mitigation efforts.</t>
  </si>
  <si>
    <t>2. Community outreach, public awareness, and communications efforts
(DEP-1.1 - DEP-1.3, DEP-3)</t>
  </si>
  <si>
    <t xml:space="preserve">R-1812005
</t>
  </si>
  <si>
    <t>This initiative activity includes costs associated with customer engagement, direct customer mailings, and town hall community meetings.
The "Line miles to be treated" and "Spend/treated line mile" columns are "NA" because line miles treated is not an applicable field of measurement for this initiative.
The "Ignition probability drivers targeted" and “Other risk drivers addressed” columns are “NA” as this initiative doesn't target specific ignition probability or other risk drivers but instead supports SCE's overall wildfire mitigation efforts.</t>
  </si>
  <si>
    <t>2019 Actual</t>
  </si>
  <si>
    <t>D. 19-017-015</t>
  </si>
  <si>
    <t>3. Customer support in emergencies</t>
  </si>
  <si>
    <t>4. Disaster and emergency preparedness plan</t>
  </si>
  <si>
    <t>5. Preparedness and planning for service restoration</t>
  </si>
  <si>
    <t>Instead of "Line miles to be treated", the number of patrols is the unit of measure.
The "Ignition probability drivers targeted" and “Other risk drivers addressed” columns are “NA” as this initiative doesn't target specific ignition probability or other risk drivers but instead supports SCE's overall wildfire mitigation efforts.
The “In / exceeding compliance with regulations” and “Cite associated rule” columns are “NA” because there are no statutory compliance targets associated with this initiative.</t>
  </si>
  <si>
    <t>6. Protocols in place to learn from wildfire events</t>
  </si>
  <si>
    <t>7. Customer research and education
(DEP-4)</t>
  </si>
  <si>
    <t>The "Total per initiative spend", “Line miles to be treated” and "Spend/treated line mile" columns are "NA" as they are covered in Initiative 2, Table 29.
The "Ignition probability drivers targeted" and “Other risk drivers addressed” columns are “NA” as this initiative doesn't target specific ignition probability or other risk drivers but instead supports SCE's overall wildfire mitigation efforts.
The “In / exceeding compliance with regulations” and “Cite associated rule” columns are “NA” because there are no statutory compliance targets associated with this initiative.</t>
  </si>
  <si>
    <t>The "Line miles to be treated" and "Spend/treated line mile" columns are "NA" because line miles treated is not an applicable field of measurement for this initiative._x000D_
_x000D_
The "Ignition probability drivers targeted" and “Other risk drivers addressed” columns are “NA” as this initiative doesn't target specific ignition probability or other risk drivers but instead supports SCE's overall wildfire mitigation efforts._x000D_
_x000D_
The “In / exceeding compliance with regulations” and “Cite associated rule” columns are “NA” because there are no statutory compliance targets associated with this initiative.</t>
  </si>
  <si>
    <t>Table 30: Stakeholder cooperation and community engagement</t>
  </si>
  <si>
    <t>1. Community engagement</t>
  </si>
  <si>
    <t xml:space="preserve">ESRB 8
D. 19-017-015
</t>
  </si>
  <si>
    <t>The "Total per initiative spend", "Spend/treated line mile" and "If new: Memorandum account" columns are "NA" because costs to implement this initiative are part of normal labor hours and are not incremental wildfire-related costs. 
The "Line miles to be treated" columns is "NA", instead SCE met with local government and other stakeholders and tribal officials in SCE's HFRA to review SCE's WMP and PSPS protocols and held regular updates with local emergency officials.
The "Ignition probability drivers targeted" and “Other risk drivers addressed” columns are “NA” as this initiative doesn't target specific ignition probability or other risk drivers but instead supports SCE's overall wildfire mitigation efforts.</t>
  </si>
  <si>
    <t xml:space="preserve">The "Total per initiative spend", "Spend/treated line mile" and "If new: Memorandum account" columns are "NA" because costs to implement this initiative are part of normal labor hours and are not incremental wildfire-related costs. _x000D_
_x000D_
The "Line miles to be treated" columns is "NA", instead SCE met with local government and other stakeholders and tribal officials in SCE's HFRA to review SCE's WMP and PSPS protocols and held regular updates with local emergency officials. In 2019, SCE met with 145 local governments and tribes in HFRA, participated in approximately 80 other meetings and presentations with stakeholders, and held regular updates with County Operational Areas. 
 _x000D_
The "Ignition probability drivers targeted" and “Other risk drivers addressed” columns are “NA” as this initiative doesn't target specific ignition probability or other risk drivers but instead supports SCE's overall wildfire mitigation efforts.
</t>
  </si>
  <si>
    <t>The "Total per initiative spend", "Spend/treated line mile" and "If new: Memorandum account" columns are "NA" because costs to implement this initiative are part of normal labor hours and are not incremental wildfire-related costs. 
The "Line miles to be treated" columns is "NA", instead SCE intends to meet with local government and other stakeholders and tribal officials in SCE's HFRA to review SCE's WMP and PSPS protocols and hold regular updates with local emergency officials.
The "Ignition probability drivers targeted" and “Other risk drivers addressed” columns are “NA” as this initiative doesn't target specific ignition probability or other risk drivers but instead supports SCE's overall wildfire mitigation efforts.</t>
  </si>
  <si>
    <t>2. Cooperation and best practice sharing with agencies outside CA</t>
  </si>
  <si>
    <t>The "Total per initiative spend", "Spend/treated line mile" and "If new: Memorandum account" columns is "NA" because costs to implement this initiative are part of normal labor hours and are not incremental wildfire-related costs.  In addition, the “Line miles to be treated” column is “NA” because line miles treated is not an applicable field of measurement for this initiative.
The "Ignition probability drivers targeted" and “Other risk drivers addressed” columns are “NA” as this initiative doesn't target specific ignition probability or other risk drivers but instead supports SCE's overall wildfire mitigation efforts.
The “In / exceeding compliance with regulations” and “Cite associated rule” columns are “NA” because there are no statutory compliance targets associated with this initiative.</t>
  </si>
  <si>
    <t>The "Total per initiative spend", "Spend/treated line mile" and "If new: Memorandum account" columns is "NA" because costs to implement this initiative are part of normal labor hours and are not incremental wildfire-related costs.  In addition, the “Line miles to be treated” column is “NA” because line miles treated is not an applicable field of measurement for this initiative. Instead SCE intends to present or share wildfire lessons learned at a minimum of 10 events with audiences outside of California. Audiences could be a combination of technical, government agencies, industry associations, utilities or universities outside of California.
The "Ignition probability drivers targeted" and “Other risk drivers addressed” columns are “NA” as this initiative doesn't target specific ignition probability or other risk drivers but instead supports SCE's overall wildfire mitigation efforts.
The “In / exceeding compliance with regulations” and “Cite associated rule” columns are “NA” because there are no statutory compliance targets associated with this initiative.</t>
  </si>
  <si>
    <t>The "Total per initiative spend", "Spend/treated line mile" and "If new: Memorandum account" columns is "NA" because costs to implement this initiative are part of normal labor hours and are not incremental wildfire-related costs.  In addition, the “Line miles to be treated” column is “NA” because line miles treated is not an applicable field of measurement for this initiative. Instead SCE intends to present or share wildfire lessons learned at a minimum of 10 events per year (2020-2022) with audiences outside of California. Audiences could be a combination of technical, government agencies, industry associations, utilities or universities outside of California.
The "Ignition probability drivers targeted" and “Other risk drivers addressed” columns are “NA” as this initiative doesn't target specific ignition probability or other risk drivers but instead supports SCE's overall wildfire mitigation efforts.
The “In / exceeding compliance with regulations” and “Cite associated rule” columns are “NA” because there are no statutory compliance targets associated with this initiative.</t>
  </si>
  <si>
    <t>3. Cooperation with suppression agencies</t>
  </si>
  <si>
    <t>PRC 4292 and 4293</t>
  </si>
  <si>
    <t>The "Total per initiative spend", "Spend/treated line mile" and "If new: Memorandum account" columns is "NA" because costs to implement this initiative are part of normal labor hours and are not incremental wildfire-related costs.  In addition, the “Line miles to be treated” column is “NA” because line miles treated is not an applicable field of measurement for this initiative.
The “Other risk drivers addressed” column is “NA” as there are no secondary risk reduction drivers directly addressed by this initiative.</t>
  </si>
  <si>
    <t>4. Forest service and fuel reduction cooperation and joint roadmap</t>
  </si>
  <si>
    <t>Table 31a: Change in drivers of ignition probability taking into account planned initiatives, for each year of plan (Distribution)</t>
  </si>
  <si>
    <t xml:space="preserve">Incident type by ignition probability driver </t>
  </si>
  <si>
    <t xml:space="preserve">Detailed risk driver </t>
  </si>
  <si>
    <t>Are near misses tracked?</t>
  </si>
  <si>
    <t>Number of incidents per year</t>
  </si>
  <si>
    <t>Average percentage likelihood of ignition per incident</t>
  </si>
  <si>
    <t>Number of ignitions per year</t>
  </si>
  <si>
    <t>All types of object contact</t>
  </si>
  <si>
    <t>Yes</t>
  </si>
  <si>
    <t>Unspecified contact from object</t>
  </si>
  <si>
    <t>All types</t>
  </si>
  <si>
    <t xml:space="preserve"> NA </t>
  </si>
  <si>
    <t>No</t>
  </si>
  <si>
    <t>Wire-to-wire contact/Contamination</t>
  </si>
  <si>
    <t>Table 31b: Change in drivers of ignition probability taking into account planned initiatives, for each year of plan (Transmission)</t>
  </si>
  <si>
    <t>Other equipment types</t>
  </si>
  <si>
    <t>Wire-to-wire contact / contamination</t>
  </si>
  <si>
    <t>WMP Tables 1 - 31</t>
  </si>
  <si>
    <t xml:space="preserve">In the "Line miles to be treated" column the number of line miles shown includes both HFRA and non-HFRA line miles.
The “Other risk drivers addressed” column is “NA” as there are no secondary risk reduction drivers directly addressed by this initiative. </t>
  </si>
  <si>
    <t>Circuit mile days with wind gusts over 95th percentile historical (meaning the prior 5 years, 2009-2014) conditions per year</t>
  </si>
  <si>
    <t>Circuit mile days with wind gusts over 99th percentile historical (meaning the prior 5 years, 2009-2014) conditions per year</t>
  </si>
  <si>
    <t>The "Total per initiative spend", "Line miles to be treated", and "Spend/treated line mile columns are "NA" as those are included in Initiative 10.1, Table 24</t>
  </si>
  <si>
    <t>2019 performance notes</t>
  </si>
  <si>
    <t xml:space="preserve">The "Line miles to be treated" and "Spend/treated line mile" columns are "NA" because line miles treated is not an applicable field of measurement for this initiative.
The "Ignition probability drivers targeted" and “Other risk drivers addressed” columns are “NA” as this initiative doesn't target specific ignition probability or other risk drivers but instead supports SCE's overall wildfire mitigation efforts.
The “In / exceeding compliance with regulations” and “Cite associated rule” columns are “NA” because there are no statutory compliance targets associated with this initiative.
Reporting for the SB901 activities is from a consolidated data repository (SAS VA). There is however no single integrated data store that contains all the data for the WFMP. See Section 5.3.7 for a list of the data sets and how the data is managed. </t>
  </si>
  <si>
    <t>APPENDIX B</t>
  </si>
  <si>
    <t>2019 actual performance</t>
  </si>
  <si>
    <t>2019 goal</t>
  </si>
  <si>
    <t>Percentage of goal reached</t>
  </si>
  <si>
    <t>Pilot</t>
  </si>
  <si>
    <t>Pilot units</t>
  </si>
  <si>
    <t>Evaluation</t>
  </si>
  <si>
    <t>Number of customers/ mailers in HFRA</t>
  </si>
  <si>
    <t>HFRA Circuit Miles</t>
  </si>
  <si>
    <t>Number of notifications</t>
  </si>
  <si>
    <t>Number of HPCCs</t>
  </si>
  <si>
    <t>Number of Remote Controlled Automatic Reclosers settings updated</t>
  </si>
  <si>
    <t>Cells that contain "NA" means SCE does not track this specific component failure or map it directly to ignitions</t>
  </si>
  <si>
    <t>% of Distribution Assets Inspected</t>
  </si>
  <si>
    <t>% of Distribution Remediations</t>
  </si>
  <si>
    <t>% of Transmission Assets Inspected</t>
  </si>
  <si>
    <t>% of Transmission Remediations</t>
  </si>
  <si>
    <t>Number of meteorologists</t>
  </si>
  <si>
    <t>Instead of "Line miles to be treated", number of weather station installations is the unit of measure.
Advanced weather monitoring will not directly reduce risk drivers, but informs the primary inputs into the PSPS decision that reduce wildfire risk.
The “In / exceeding compliance with regulations” and “Cite associated rule” columns are “NA” because there are no statutory compliance targets associated with this initiative. 
Values in columns H-K are repeated from the risk columns in Table 26, Initiative 5.</t>
  </si>
  <si>
    <t xml:space="preserve">Instead of "Line miles to be treated", number of weather station installations is the unit of measure.
Advanced weather monitoring will not directly reduce risk drivers, but informs the primary inputs into the PSPS decision that reduce wildfire risk.
The “In / exceeding compliance with regulations” and “Cite associated rule” columns are “NA” because there are no statutory compliance targets associated with this initiative.
Values in columns H-K are repeated from the risk columns in Table 26, Initiative 5. </t>
  </si>
  <si>
    <t>The "Total per initiative spend" for 2019 actual is "NA" as this initiative is covered in Initiative 4.3, Table 22.
The “In / exceeding compliance with regulations” and “Cite associated rule” columns are “NA” because there are no statutory compliance targets associated with this initiative.
Values in columns H-K are repeated from the risk columns in Table 26, Initiative 5.</t>
  </si>
  <si>
    <t>Instead of "Line miles to be treated", HFRA square miles is the unit of measure with SCE's Fuel Sampling to cover a sample population of 4,500 square miles within the HFRA.
The “In / exceeding compliance with regulations” and “Cite associated rule” columns are “NA” because there are no statutory compliance targets associated with this initiative.
Values in columns H-K are repeated from the risk columns in Table 26, Initiative 5.</t>
  </si>
  <si>
    <t>Surface and canopy vegetation mapping allows for better fire spread calculations which will allow for more accurate assessment of risk.
The "Line miles to be treated" and "Spend/treated line mile" columns are "NA" because line miles treated is not an applicable field of measurement for this initiative.
Surface &amp; Canopy Fuels Mapping will improve wildfire modeling capabilities but will not directly reduce risk drivers.  This wildfire modeling will improve PSPS decisions.
The “In / exceeding compliance with regulations” and “Cite associated rule” columns are “NA” because there are no statutory compliance targets associated with this initiative. 
Values in columns H-K are repeated from the risk columns in Table 26, Initiative 5.</t>
  </si>
  <si>
    <t>The "Line miles to be treated" and "Spend/treated line mile" columns are "NA" because line miles treated is not an applicable field of measurement for this initiative.
Remote Sensing will improve wildfire modeling capabilities but will not directly reduce risk drivers.  This wildfire modeling will improve PSPS decisions.
_x000D_
The “In / exceeding compliance with regulations” and “Cite associated rule” columns are “NA” because there are no statutory compliance targets associated with this initiative. 
Values in columns H-K are repeated from the risk columns in Table 26, Initiative 5.</t>
  </si>
  <si>
    <t>The "Line miles to be treated" and "Spend/treated line mile" columns are "NA" because line miles treated is not an applicable field of measurement for this initiative.
This mitigation is focused on improving overall understanding of environmental factors (weather and fuels) and their relationship with ignition drivers for utility caused wildfires.  These models will be used to inform wildfire mitigation activities and real-time decision making for PSPS events.
The “In / exceeding compliance with regulations” and “Cite associated rule” columns are “NA” because there are no statutory compliance targets associated with this initiative. 
Values in columns H-K are repeated from the risk columns in Table 26, Initiative 5.</t>
  </si>
  <si>
    <t>The "Line miles to be treated" and "Spend/treated line mile" columns are "NA" because line miles treated is not an applicable field of measurement for this initiative.
Forecast of fire ignition and spread will not directly reduce risk drivers, but informs the primary inputs into the PSPS decision that reduce wildfire risk.
The “In / exceeding compliance with regulations” and “Cite associated rule” columns are “NA” because there are no statutory compliance targets associated with this initiative.
Values in columns H-K are repeated from the risk columns in Table 26, Initiative 5.</t>
  </si>
  <si>
    <t>The "Line miles to be treated" and "Spend/treated line mile" columns are "NA" because line miles treated is not an applicable field of measurement for this initiative.
Weather modeling and forecast of fire ignition and spread will not directly reduce risk drivers, but informs the primary inputs into the PSPS decision that reduce wildfire risk.
The “In / exceeding compliance with regulations” and “Cite associated rule” columns are “NA” because there are no statutory compliance targets associated with this initiative. 
Values in columns H-K are repeated from the risk columns in Table 26, Initiative 5.</t>
  </si>
  <si>
    <t>The "Total per initiative spend" and "Spend/treated line mile" columns are "NA" because maintenance costs are at the work order level, and grouped with other maintenance efforts, and are thus are not possible to be separated. SCE does not track/unitize B-materials.
Instead of "Line miles to be treated", notifications in HFTD is the unit of measure. 
Values in columns H-K are repeated from the risk columns in Table 24, Initiative 9.1</t>
  </si>
  <si>
    <t>The "Total per initiative spend" and "Spend/treated line mile" columns are "NA" because maintenance costs are at the work order level, and grouped with other maintenance efforts, and are thus are not possible to be separated. SCE does not track/unitize B-materials.
Instead of "Line miles to be treated", notifications in HFTD is the unit of measure. The numbers in future years are expected to increase as new work is identified from SCE's inspection programs.
Values in columns H-K are repeated from the risk columns in Table 24, Initiative 9.1</t>
  </si>
  <si>
    <t xml:space="preserve">The "Total per-initiative spend", and "Spend/ treated line mile" columns are "UNKNOWN" because this analysis won't be available until after the 2020 WMP filing.
The “In / exceeding compliance with regulations” and “Cite associated rule” columns are “NA” because there are no compliance targets associated with this initiative. 
Values in columns H-K are repeated from the risk columns in Table 26, Initiative 5.
</t>
  </si>
  <si>
    <t>The “Line miles to be treated” and "Spend/treated line mile" columns are "NA" for 2019 because SCE did not plan for remediations
Instead of "Line miles to be treated", notifications is the unit of measure. 
Values in columns H-K are repeated from the risk columns in Table 24, Initiative 9.1</t>
  </si>
  <si>
    <t>Instead of "Line miles to be treated", notifications is the unit of measure. 
Values in columns H-K are repeated from the risk columns in Table 24, Initiative 9.1</t>
  </si>
  <si>
    <t>The “Line miles to be treated” and "Spend/treated line mile" columns are "NA" for 2019 because SCE did not plan for remediations
Instead of "Line miles to be treated", notifications is the unit of measure. 
The “Other risk drivers addressed” column is “NA” as there are no secondary risk reduction drivers directly addressed by this initiative. 
Values in columns H-K are repeated from the risk columns in Table 24, Initiative 10.1</t>
  </si>
  <si>
    <t>Excludes EOI related findings</t>
  </si>
  <si>
    <t>Unit provided is total count of level 1 findings and not level 1 findings per circuit mile inspected. Inspections are conducted by geographic grids (areas) and not line by line or circuit by circuit. Therefore the miles of line inspected is not currently available. 
Note that this unit is interpreted differently than table 1, which requests data on inspections findings by inspection type but also by circuit mile in HFTD, not per line miles inspected. 
Excludes EOI related findings.</t>
  </si>
  <si>
    <t>Unit provided is total count of level 2 findings and not level 2 findings per circuit mile inspected. Inspections are conducted by geographic grids (areas) and not line by line or circuit by circuit. Therefore the miles of line inspected is not currently available. 
Note that this unit is interpreted differently than table 1, which requests data on inspections findings by inspection type but also by circuit mile in HFTD, not per line miles inspected. 
Excludes EOI related findings.</t>
  </si>
  <si>
    <t>Unit provided is total count of level 3 findings and not level 3 findings per circuit mile inspected. Inspections are conducted by geographic grids (areas) and not line by line or circuit by circuit. Therefore the miles of line inspected is not currently available. 
Note that this unit is interpreted differently than table 1, which requests data on inspections findings by inspection type but also by circuit mile in HFTD, not per line miles inspected. 
Excludes EOI related findings.</t>
  </si>
  <si>
    <t xml:space="preserve">Number of Level 1, 2, and 3 findings per mile of circuit in entire service territory by the following inspection types: 
</t>
  </si>
  <si>
    <t xml:space="preserve">Inspections are not completed by circuit (e.g., by inspecting from the substation to the end of circuit). Rather, inspections are completed by geographic grid at the asset-level within the geographic grid area._x000D_
_x000D_
The "Number of Findings per Mile of Circuit in entire service territory data represent level 1, 2, and 3 findings per circuit mile by HFRA, HFTD and system wide.
Also provided in inspection findings by inspection type (patrol, Detailed, and other) per circuit mile of the entire service territory. </t>
  </si>
  <si>
    <t>D. Number of level 1 findings per mile of circuit in HFTD for patrol inspections</t>
  </si>
  <si>
    <t>Total findings per yr / Dist. HFTD Miles</t>
  </si>
  <si>
    <t>D. Number of level 1 findings per mile of circuit in HFTD for detailed inspections</t>
  </si>
  <si>
    <t>D. Number of level 1 findings per mile of circuit in HFTD for other inspections</t>
  </si>
  <si>
    <t>D. Number of level 2 findings per mile of circuit in HFTD for patrol inspections</t>
  </si>
  <si>
    <t>D. Number of level 2 findings per mile of circuit in HFTD for detailed inspections</t>
  </si>
  <si>
    <t>D. Number of level 2 findings per mile of circuit in HFTD for other inspections</t>
  </si>
  <si>
    <t>D. Number of level 3 findings per mile of circuit in HFTD for patrol inspections</t>
  </si>
  <si>
    <t>D. Number of level 3 findings per mile of circuit in HFTD for detailed inspections</t>
  </si>
  <si>
    <t>D. Number of level 3 findings per mile of circuit in HFTD for other inspections</t>
  </si>
  <si>
    <t>D. Number of level 1 findings per mile of circuit in HFRA for patrol inspections</t>
  </si>
  <si>
    <t>Total findings per yr / Dist. HFRA Miles</t>
  </si>
  <si>
    <t>D. Number of level 1 findings per mile of circuit in HFRA for detailed inspections</t>
  </si>
  <si>
    <t>D. Number of level 1 findings per mile of circuit in HFRA for other inspections</t>
  </si>
  <si>
    <t>D. Number of level 2 findings per mile of circuit in HFRA for patrol inspections</t>
  </si>
  <si>
    <t>D. Number of level 2 findings per mile of circuit in HFRA for detailed inspections</t>
  </si>
  <si>
    <t>D. Number of level 2 findings per mile of circuit in HFRA for other inspections</t>
  </si>
  <si>
    <t>D. Number of level 3 findings per mile of circuit in HFRA for patrol inspections</t>
  </si>
  <si>
    <t>D. Number of level 3 findings per mile of circuit in HFRA for detailed inspections</t>
  </si>
  <si>
    <t>D. Number of level 3 findings per mile of circuit in HFRA for other inspections</t>
  </si>
  <si>
    <t>D. Number of level 1 findings per mile of circuit in All for patrol inspections</t>
  </si>
  <si>
    <t>Total findings per yr / Total Dist. Miles</t>
  </si>
  <si>
    <t>D. Number of level 1 findings per mile of circuit in All for detailed inspections</t>
  </si>
  <si>
    <t>D. Number of level 1 findings per mile of circuit in All for other inspections</t>
  </si>
  <si>
    <t>D. Number of level 2 findings per mile of circuit in All for patrol inspections</t>
  </si>
  <si>
    <t>D. Number of level 2 findings per mile of circuit in All for detailed inspections</t>
  </si>
  <si>
    <t>D. Number of level 2 findings per mile of circuit in All for other inspections</t>
  </si>
  <si>
    <t>D. Number of level 3 findings per mile of circuit in All for patrol inspections</t>
  </si>
  <si>
    <t>D. Number of level 3 findings per mile of circuit in All for detailed inspections</t>
  </si>
  <si>
    <t>D. Number of level 3 findings per mile of circuit in All for other inspections</t>
  </si>
  <si>
    <t>T. Number of level 1 findings per mile of circuit in HFTD for patrol inspections</t>
  </si>
  <si>
    <t>Total findings per yr /Trans. HFTD Miles</t>
  </si>
  <si>
    <t>T. Number of level 1 findings per mile of circuit in HFTD for detailed inspections</t>
  </si>
  <si>
    <t>T. Number of level 1 findings per mile of circuit in HFTD for other inspections</t>
  </si>
  <si>
    <t>T. Number of level 2 findings per mile of circuit in HFTD for patrol inspections</t>
  </si>
  <si>
    <t>T. Number of level 2 findings per mile of circuit in HFTD for detailed inspections</t>
  </si>
  <si>
    <t>T. Number of level 2 findings per mile of circuit in HFTD for other inspections</t>
  </si>
  <si>
    <t>T. Number of level 3 findings per mile of circuit in HFTD for patrol inspections</t>
  </si>
  <si>
    <t>T. Number of level 3 findings per mile of circuit in HFTD for detailed inspections</t>
  </si>
  <si>
    <t>T. Number of level 3 findings per mile of circuit in HFTD for other inspections</t>
  </si>
  <si>
    <t>T. Number of level 1 findings per mile of circuit in HFRA for patrol inspections</t>
  </si>
  <si>
    <t>Total findings per yr / Trans. HFRA Miles</t>
  </si>
  <si>
    <t>T. Number of level 1 findings per mile of circuit in HFRA for detailed inspections</t>
  </si>
  <si>
    <t>T. Number of level 1 findings per mile of circuit in HFRA for other inspections</t>
  </si>
  <si>
    <t>T. Number of level 2 findings per mile of circuit in HFRA for patrol inspections</t>
  </si>
  <si>
    <t>T. Number of level 2 findings per mile of circuit in HFRA for detailed inspections</t>
  </si>
  <si>
    <t>T. Number of level 2 findings per mile of circuit in HFRA for other inspections</t>
  </si>
  <si>
    <t>T. Number of level 3 findings per mile of circuit in HFRA for patrol inspections</t>
  </si>
  <si>
    <t>T. Number of level 3 findings per mile of circuit in HFRA for detailed inspections</t>
  </si>
  <si>
    <t>T. Number of level 3 findings per mile of circuit in HFRA for other inspections</t>
  </si>
  <si>
    <t>T. Number of level 1 findings per mile of circuit in All for patrol inspections</t>
  </si>
  <si>
    <t>Total findings per yr / Total Trans. Miles</t>
  </si>
  <si>
    <t>T. Number of level 1 findings per mile of circuit in All for detailed inspections</t>
  </si>
  <si>
    <t>T. Number of level 1 findings per mile of circuit in All for other inspections</t>
  </si>
  <si>
    <t>T. Number of level 2 findings per mile of circuit in All for patrol inspections</t>
  </si>
  <si>
    <t>T. Number of level 2 findings per mile of circuit in All for detailed inspections</t>
  </si>
  <si>
    <t>T. Number of level 2 findings per mile of circuit in All for other inspections</t>
  </si>
  <si>
    <t>T. Number of level 3 findings per mile of circuit in All for patrol inspections</t>
  </si>
  <si>
    <t>T. Number of level 3 findings per mile of circuit in All for detailed inspections</t>
  </si>
  <si>
    <t>T. Number of level 3 findings per mile of circuit in All for other inspections</t>
  </si>
  <si>
    <t>All the dollars shown in the "Total per-initiative spend", "Subtotal A: Capital expenditure", and "Subtotal B: Operating expenses" columns in Tables 21-30 are in nominal, thousands of dollars (000s).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</si>
</sst>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6">
    <numFmt numFmtId="6" formatCode="&quot;$&quot;#,##0_);[Red]\(&quot;$&quot;#,##0\)"/>
    <numFmt numFmtId="44" formatCode="_(&quot;$&quot;* #,##0.00_);_(&quot;$&quot;* \(#,##0.00\);_(&quot;$&quot;* &quot;-&quot;??_);_(@_)"/>
    <numFmt numFmtId="43" formatCode="_(* #,##0.00_);_(* \(#,##0.00\);_(* &quot;-&quot;??_);_(@_)"/>
    <numFmt numFmtId="164" formatCode="_(* #,##0_);_(* \(#,##0\);_(* &quot;-&quot;??_);_(@_)"/>
    <numFmt numFmtId="165" formatCode="_(&quot;$&quot;* #,##0_);_(&quot;$&quot;* \(#,##0\);_(&quot;$&quot;* &quot;-&quot;??_);_(@_)"/>
    <numFmt numFmtId="166" formatCode="_([$$-409]* #,##0_);_([$$-409]* \(#,##0\);_([$$-409]* &quot;-&quot;??_);_(@_)"/>
    <numFmt numFmtId="167" formatCode="_([$$-409]* #,##0.00_);_([$$-409]* \(#,##0.00\);_([$$-409]* &quot;-&quot;??_);_(@_)"/>
    <numFmt numFmtId="168" formatCode="#,##0.0000"/>
    <numFmt numFmtId="169" formatCode="#,##0.0"/>
    <numFmt numFmtId="170" formatCode="0.0%"/>
    <numFmt numFmtId="171" formatCode="0.0"/>
    <numFmt numFmtId="172" formatCode="#,##0.000000"/>
    <numFmt numFmtId="173" formatCode="#,##0.00000"/>
    <numFmt numFmtId="174" formatCode="&quot;$&quot;#,##0"/>
    <numFmt numFmtId="175" formatCode="0.000000"/>
    <numFmt numFmtId="176" formatCode="_(* #,##0.0000_);_(* \(#,##0.0000\);_(* &quot;-&quot;??_);_(@_)"/>
  </numFmts>
  <fonts count="21">
    <font>
      <sz val="11"/>
      <color theme="1"/>
      <name val="Calibri"/>
      <family val="2"/>
      <scheme val="minor"/>
    </font>
    <font>
      <b/>
      <sz val="12"/>
      <color theme="1"/>
      <name val="Calibri"/>
      <family val="2"/>
      <scheme val="minor"/>
    </font>
    <font>
      <sz val="10"/>
      <color theme="1"/>
      <name val="Calibri"/>
      <family val="2"/>
    </font>
    <font>
      <b/>
      <sz val="11"/>
      <color theme="1"/>
      <name val="Calibri-Bold"/>
    </font>
    <font>
      <sz val="11"/>
      <color theme="1"/>
      <name val="Calibri"/>
      <family val="2"/>
      <scheme val="minor"/>
    </font>
    <font>
      <sz val="10"/>
      <color theme="1"/>
      <name val="Segoe UI"/>
      <family val="2"/>
    </font>
    <font>
      <i/>
      <sz val="11"/>
      <color theme="1"/>
      <name val="Calibri"/>
      <family val="2"/>
      <scheme val="minor"/>
    </font>
    <font>
      <b/>
      <sz val="11"/>
      <color rgb="FFFF0000"/>
      <name val="Calibri"/>
      <family val="2"/>
      <scheme val="minor"/>
    </font>
    <font>
      <sz val="12"/>
      <color theme="1"/>
      <name val="Calibri"/>
      <family val="2"/>
      <scheme val="minor"/>
    </font>
    <font>
      <sz val="11"/>
      <name val="Calibri"/>
      <family val="2"/>
      <scheme val="minor"/>
    </font>
    <font>
      <sz val="11"/>
      <color rgb="FF000000"/>
      <name val="Calibri"/>
      <family val="2"/>
      <scheme val="minor"/>
    </font>
    <font>
      <sz val="8"/>
      <name val="Calibri"/>
      <family val="2"/>
      <scheme val="minor"/>
    </font>
    <font>
      <sz val="11"/>
      <color rgb="FF0D0D0D"/>
      <name val="Calibri"/>
      <family val="2"/>
      <scheme val="minor"/>
    </font>
    <font>
      <sz val="10"/>
      <color theme="1"/>
      <name val="Calibri"/>
      <family val="2"/>
      <scheme val="minor"/>
    </font>
    <font>
      <b/>
      <sz val="10"/>
      <color theme="1"/>
      <name val="Arial"/>
      <family val="2"/>
    </font>
    <font>
      <b/>
      <sz val="10"/>
      <color theme="1"/>
      <name val="Calibri"/>
      <family val="2"/>
      <scheme val="minor"/>
    </font>
    <font>
      <vertAlign val="subscript"/>
      <sz val="10"/>
      <color theme="1"/>
      <name val="Calibri"/>
      <family val="2"/>
      <scheme val="minor"/>
    </font>
    <font>
      <vertAlign val="superscript"/>
      <sz val="10"/>
      <color theme="1"/>
      <name val="Calibri"/>
      <family val="2"/>
      <scheme val="minor"/>
    </font>
    <font>
      <sz val="10"/>
      <name val="Calibri"/>
      <family val="2"/>
      <scheme val="minor"/>
    </font>
    <font>
      <sz val="10"/>
      <color rgb="FF000000"/>
      <name val="Calibri"/>
      <family val="2"/>
      <scheme val="minor"/>
    </font>
    <font>
      <b/>
      <sz val="12"/>
      <color rgb="FF000000"/>
      <name val="Calibri"/>
      <family val="2"/>
      <scheme val="minor"/>
    </font>
  </fonts>
  <fills count="5">
    <fill>
      <patternFill patternType="none"/>
    </fill>
    <fill>
      <patternFill patternType="gray125"/>
    </fill>
    <fill>
      <patternFill patternType="solid">
        <fgColor theme="0" tint="-0.14999847407452621"/>
        <bgColor indexed="64"/>
      </patternFill>
    </fill>
    <fill>
      <patternFill patternType="solid">
        <fgColor theme="0"/>
        <bgColor indexed="64"/>
      </patternFill>
    </fill>
    <fill>
      <patternFill patternType="solid">
        <fgColor rgb="FFFFFFFF"/>
        <bgColor indexed="64"/>
      </patternFill>
    </fill>
  </fills>
  <borders count="2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style="thin">
        <color indexed="64"/>
      </left>
      <right style="thin">
        <color indexed="64"/>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indexed="64"/>
      </left>
      <right/>
      <top/>
      <bottom style="thin">
        <color indexed="64"/>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indexed="64"/>
      </right>
      <top style="thin">
        <color rgb="FF000000"/>
      </top>
      <bottom/>
      <diagonal/>
    </border>
    <border>
      <left style="thin">
        <color rgb="FF000000"/>
      </left>
      <right style="thin">
        <color indexed="64"/>
      </right>
      <top/>
      <bottom/>
      <diagonal/>
    </border>
    <border>
      <left style="thin">
        <color rgb="FF000000"/>
      </left>
      <right style="thin">
        <color indexed="64"/>
      </right>
      <top/>
      <bottom style="thin">
        <color rgb="FF000000"/>
      </bottom>
      <diagonal/>
    </border>
    <border>
      <left style="thin">
        <color indexed="64"/>
      </left>
      <right style="thin">
        <color indexed="64"/>
      </right>
      <top style="thin">
        <color rgb="FF000000"/>
      </top>
      <bottom/>
      <diagonal/>
    </border>
    <border>
      <left style="thin">
        <color rgb="FF000000"/>
      </left>
      <right style="thin">
        <color indexed="64"/>
      </right>
      <top style="thin">
        <color rgb="FF000000"/>
      </top>
      <bottom style="thin">
        <color rgb="FF000000"/>
      </bottom>
      <diagonal/>
    </border>
    <border>
      <left style="thick">
        <color auto="1"/>
      </left>
      <right/>
      <top style="thick">
        <color auto="1"/>
      </top>
      <bottom/>
      <diagonal/>
    </border>
    <border>
      <left/>
      <right/>
      <top style="thick">
        <color auto="1"/>
      </top>
      <bottom/>
      <diagonal/>
    </border>
    <border>
      <left/>
      <right style="thick">
        <color auto="1"/>
      </right>
      <top style="thick">
        <color auto="1"/>
      </top>
      <bottom/>
      <diagonal/>
    </border>
    <border>
      <left style="thick">
        <color auto="1"/>
      </left>
      <right/>
      <top/>
      <bottom style="thick">
        <color auto="1"/>
      </bottom>
      <diagonal/>
    </border>
    <border>
      <left/>
      <right/>
      <top/>
      <bottom style="thick">
        <color auto="1"/>
      </bottom>
      <diagonal/>
    </border>
    <border>
      <left/>
      <right style="thick">
        <color auto="1"/>
      </right>
      <top/>
      <bottom style="thick">
        <color auto="1"/>
      </bottom>
      <diagonal/>
    </border>
    <border>
      <left style="thin">
        <color rgb="FF000000"/>
      </left>
      <right style="thin">
        <color rgb="FF000000"/>
      </right>
      <top style="thin">
        <color indexed="64"/>
      </top>
      <bottom/>
      <diagonal/>
    </border>
  </borders>
  <cellStyleXfs count="9">
    <xf numFmtId="0" fontId="0" fillId="0" borderId="0"/>
    <xf numFmtId="43" fontId="4" fillId="0" borderId="0" applyFont="0" applyFill="0" applyBorder="0" applyAlignment="0" applyProtection="0"/>
    <xf numFmtId="44" fontId="4" fillId="0" borderId="0" applyFont="0" applyFill="0" applyBorder="0" applyAlignment="0" applyProtection="0"/>
    <xf numFmtId="0" fontId="5" fillId="0" borderId="0"/>
    <xf numFmtId="44" fontId="5" fillId="0" borderId="0" applyFont="0" applyFill="0" applyBorder="0" applyAlignment="0" applyProtection="0"/>
    <xf numFmtId="43" fontId="5" fillId="0" borderId="0" applyFont="0" applyFill="0" applyBorder="0" applyAlignment="0" applyProtection="0"/>
    <xf numFmtId="9" fontId="5" fillId="0" borderId="0" applyFont="0" applyFill="0" applyBorder="0" applyAlignment="0" applyProtection="0"/>
    <xf numFmtId="0" fontId="8" fillId="0" borderId="0"/>
    <xf numFmtId="9" fontId="4" fillId="0" borderId="0" applyFont="0" applyFill="0" applyBorder="0" applyAlignment="0" applyProtection="0"/>
  </cellStyleXfs>
  <cellXfs count="287">
    <xf numFmtId="0" fontId="0" fillId="0" borderId="0" xfId="0"/>
    <xf numFmtId="0" fontId="0" fillId="0" borderId="0" xfId="0" applyAlignment="1">
      <alignment horizontal="center"/>
    </xf>
    <xf numFmtId="0" fontId="0" fillId="0" borderId="0" xfId="0" applyAlignment="1">
      <alignment wrapText="1"/>
    </xf>
    <xf numFmtId="0" fontId="0" fillId="0" borderId="0" xfId="0" applyAlignment="1"/>
    <xf numFmtId="0" fontId="2" fillId="0" borderId="1" xfId="0" applyFont="1" applyBorder="1" applyAlignment="1">
      <alignment vertical="center" wrapText="1"/>
    </xf>
    <xf numFmtId="0" fontId="1" fillId="0" borderId="0" xfId="0" applyFont="1" applyAlignment="1">
      <alignment horizontal="center" vertical="center"/>
    </xf>
    <xf numFmtId="0" fontId="0" fillId="0" borderId="0" xfId="0" applyAlignment="1">
      <alignment horizontal="center" wrapText="1"/>
    </xf>
    <xf numFmtId="0" fontId="0" fillId="0" borderId="0" xfId="0" applyFont="1"/>
    <xf numFmtId="0" fontId="2" fillId="0" borderId="1" xfId="0" applyFont="1" applyBorder="1" applyAlignment="1">
      <alignment vertical="center"/>
    </xf>
    <xf numFmtId="0" fontId="1" fillId="0" borderId="0" xfId="0" applyFont="1" applyAlignment="1">
      <alignment horizontal="center" vertical="center" wrapText="1"/>
    </xf>
    <xf numFmtId="0" fontId="0" fillId="0" borderId="0" xfId="0" applyFill="1"/>
    <xf numFmtId="0" fontId="2" fillId="0" borderId="0" xfId="0" applyFont="1" applyBorder="1" applyAlignment="1">
      <alignment vertical="center"/>
    </xf>
    <xf numFmtId="0" fontId="7" fillId="0" borderId="0" xfId="0" applyFont="1" applyFill="1"/>
    <xf numFmtId="6" fontId="0" fillId="0" borderId="1" xfId="0" applyNumberFormat="1" applyBorder="1" applyAlignment="1">
      <alignment horizontal="left" vertical="top"/>
    </xf>
    <xf numFmtId="3" fontId="0" fillId="0" borderId="1" xfId="0" applyNumberFormat="1" applyBorder="1" applyAlignment="1">
      <alignment horizontal="left" vertical="top"/>
    </xf>
    <xf numFmtId="168" fontId="0" fillId="0" borderId="1" xfId="0" applyNumberFormat="1" applyBorder="1" applyAlignment="1">
      <alignment horizontal="left" vertical="top"/>
    </xf>
    <xf numFmtId="4" fontId="0" fillId="0" borderId="1" xfId="0" applyNumberFormat="1" applyBorder="1" applyAlignment="1">
      <alignment horizontal="left" vertical="top"/>
    </xf>
    <xf numFmtId="169" fontId="0" fillId="0" borderId="1" xfId="0" applyNumberFormat="1" applyBorder="1" applyAlignment="1">
      <alignment horizontal="left" vertical="top"/>
    </xf>
    <xf numFmtId="171" fontId="0" fillId="0" borderId="1" xfId="0" applyNumberFormat="1" applyBorder="1" applyAlignment="1">
      <alignment horizontal="left" vertical="top"/>
    </xf>
    <xf numFmtId="172" fontId="0" fillId="0" borderId="1" xfId="0" applyNumberFormat="1" applyBorder="1" applyAlignment="1">
      <alignment horizontal="left" vertical="top"/>
    </xf>
    <xf numFmtId="173" fontId="0" fillId="0" borderId="1" xfId="0" applyNumberFormat="1" applyBorder="1" applyAlignment="1">
      <alignment horizontal="left" vertical="top"/>
    </xf>
    <xf numFmtId="1" fontId="0" fillId="0" borderId="1" xfId="0" applyNumberFormat="1" applyBorder="1" applyAlignment="1">
      <alignment horizontal="left" vertical="top"/>
    </xf>
    <xf numFmtId="175" fontId="13" fillId="0" borderId="1" xfId="0" applyNumberFormat="1" applyFont="1" applyBorder="1" applyAlignment="1">
      <alignment horizontal="center" vertical="center" wrapText="1"/>
    </xf>
    <xf numFmtId="3" fontId="0" fillId="0" borderId="1" xfId="0" applyNumberFormat="1" applyFont="1" applyFill="1" applyBorder="1" applyAlignment="1">
      <alignment horizontal="left" vertical="top"/>
    </xf>
    <xf numFmtId="1" fontId="13" fillId="0" borderId="1" xfId="0" applyNumberFormat="1" applyFont="1" applyBorder="1" applyAlignment="1">
      <alignment horizontal="center" vertical="center"/>
    </xf>
    <xf numFmtId="0" fontId="0" fillId="0" borderId="0" xfId="0" applyAlignment="1">
      <alignment textRotation="45"/>
    </xf>
    <xf numFmtId="0" fontId="0" fillId="0" borderId="9" xfId="0" applyBorder="1" applyAlignment="1">
      <alignment horizontal="left" vertical="top" wrapText="1"/>
    </xf>
    <xf numFmtId="0" fontId="1" fillId="2" borderId="1" xfId="0" applyFont="1" applyFill="1" applyBorder="1" applyAlignment="1">
      <alignment horizontal="center" wrapText="1"/>
    </xf>
    <xf numFmtId="0" fontId="14" fillId="2" borderId="1" xfId="0" applyFont="1" applyFill="1" applyBorder="1" applyAlignment="1">
      <alignment horizontal="centerContinuous" vertical="center"/>
    </xf>
    <xf numFmtId="0" fontId="14" fillId="2" borderId="1" xfId="0" applyFont="1" applyFill="1" applyBorder="1" applyAlignment="1">
      <alignment horizontal="centerContinuous" vertical="center" wrapText="1"/>
    </xf>
    <xf numFmtId="0" fontId="1" fillId="2" borderId="1" xfId="0" applyFont="1" applyFill="1" applyBorder="1" applyAlignment="1">
      <alignment wrapText="1"/>
    </xf>
    <xf numFmtId="0" fontId="1" fillId="2" borderId="1" xfId="0" applyFont="1" applyFill="1" applyBorder="1" applyAlignment="1">
      <alignment horizontal="center" textRotation="180"/>
    </xf>
    <xf numFmtId="0" fontId="3" fillId="2" borderId="1" xfId="0" applyFont="1" applyFill="1" applyBorder="1" applyAlignment="1">
      <alignment horizontal="center" vertical="center" wrapText="1"/>
    </xf>
    <xf numFmtId="3" fontId="13" fillId="0" borderId="1" xfId="0" applyNumberFormat="1" applyFont="1" applyBorder="1" applyAlignment="1">
      <alignment horizontal="center" vertical="center" wrapText="1"/>
    </xf>
    <xf numFmtId="0" fontId="1" fillId="2" borderId="1" xfId="0" applyFont="1" applyFill="1" applyBorder="1" applyAlignment="1">
      <alignment horizontal="centerContinuous" vertical="center"/>
    </xf>
    <xf numFmtId="0" fontId="1" fillId="2" borderId="1" xfId="0" applyFont="1" applyFill="1" applyBorder="1" applyAlignment="1">
      <alignment horizontal="centerContinuous" vertical="center" wrapText="1"/>
    </xf>
    <xf numFmtId="0" fontId="1" fillId="2" borderId="1" xfId="0" applyFont="1" applyFill="1" applyBorder="1"/>
    <xf numFmtId="0" fontId="0" fillId="0" borderId="9" xfId="0" applyBorder="1" applyAlignment="1">
      <alignment horizontal="center" vertical="center"/>
    </xf>
    <xf numFmtId="0" fontId="0" fillId="0" borderId="1" xfId="0" applyBorder="1" applyAlignment="1">
      <alignment horizontal="left" vertical="top"/>
    </xf>
    <xf numFmtId="0" fontId="13" fillId="0" borderId="1" xfId="0" applyFont="1" applyBorder="1" applyAlignment="1">
      <alignment vertical="top" wrapText="1"/>
    </xf>
    <xf numFmtId="0" fontId="13" fillId="0" borderId="1" xfId="0" applyFont="1" applyFill="1" applyBorder="1" applyAlignment="1">
      <alignment horizontal="left" vertical="center" wrapText="1"/>
    </xf>
    <xf numFmtId="0" fontId="13" fillId="0" borderId="0" xfId="0" applyFont="1" applyBorder="1" applyAlignment="1">
      <alignment horizontal="left" vertical="top"/>
    </xf>
    <xf numFmtId="0" fontId="13" fillId="0" borderId="0" xfId="0" applyFont="1" applyBorder="1" applyAlignment="1">
      <alignment wrapText="1"/>
    </xf>
    <xf numFmtId="0" fontId="15" fillId="0" borderId="1" xfId="0" applyFont="1" applyBorder="1"/>
    <xf numFmtId="0" fontId="13" fillId="0" borderId="1" xfId="0" applyFont="1" applyBorder="1"/>
    <xf numFmtId="0" fontId="13" fillId="0" borderId="1" xfId="0" applyFont="1" applyFill="1" applyBorder="1"/>
    <xf numFmtId="0" fontId="13" fillId="2" borderId="9" xfId="0" applyFont="1" applyFill="1" applyBorder="1" applyAlignment="1">
      <alignment horizontal="center"/>
    </xf>
    <xf numFmtId="176" fontId="13" fillId="0" borderId="9" xfId="0" applyNumberFormat="1" applyFont="1" applyBorder="1" applyAlignment="1">
      <alignment horizontal="left" vertical="top" wrapText="1"/>
    </xf>
    <xf numFmtId="176" fontId="13" fillId="0" borderId="9" xfId="0" applyNumberFormat="1" applyFont="1" applyBorder="1" applyAlignment="1">
      <alignment horizontal="left" vertical="top"/>
    </xf>
    <xf numFmtId="0" fontId="13" fillId="0" borderId="9" xfId="0" applyFont="1" applyBorder="1"/>
    <xf numFmtId="0" fontId="13" fillId="0" borderId="9" xfId="0" applyFont="1" applyBorder="1" applyAlignment="1"/>
    <xf numFmtId="0" fontId="13" fillId="0" borderId="9" xfId="0" applyFont="1" applyBorder="1" applyAlignment="1">
      <alignment horizontal="left" vertical="top" wrapText="1"/>
    </xf>
    <xf numFmtId="0" fontId="13" fillId="0" borderId="9" xfId="0" applyFont="1" applyBorder="1" applyAlignment="1">
      <alignment vertical="top" wrapText="1"/>
    </xf>
    <xf numFmtId="3" fontId="13" fillId="0" borderId="1" xfId="0" applyNumberFormat="1" applyFont="1" applyFill="1" applyBorder="1" applyAlignment="1">
      <alignment horizontal="left" vertical="top"/>
    </xf>
    <xf numFmtId="168" fontId="13" fillId="0" borderId="1" xfId="0" applyNumberFormat="1" applyFont="1" applyFill="1" applyBorder="1" applyAlignment="1">
      <alignment horizontal="left" vertical="top"/>
    </xf>
    <xf numFmtId="0" fontId="13" fillId="0" borderId="9" xfId="0" applyFont="1" applyBorder="1" applyAlignment="1">
      <alignment horizontal="left" vertical="center" wrapText="1"/>
    </xf>
    <xf numFmtId="168" fontId="13" fillId="0" borderId="1" xfId="0" applyNumberFormat="1" applyFont="1" applyBorder="1" applyAlignment="1">
      <alignment horizontal="left" vertical="top"/>
    </xf>
    <xf numFmtId="2" fontId="13" fillId="4" borderId="1" xfId="0" applyNumberFormat="1" applyFont="1" applyFill="1" applyBorder="1" applyAlignment="1">
      <alignment horizontal="left" vertical="top"/>
    </xf>
    <xf numFmtId="2" fontId="13" fillId="0" borderId="1" xfId="0" applyNumberFormat="1" applyFont="1" applyFill="1" applyBorder="1" applyAlignment="1">
      <alignment horizontal="left" vertical="top"/>
    </xf>
    <xf numFmtId="0" fontId="13" fillId="0" borderId="1" xfId="0" applyFont="1" applyFill="1" applyBorder="1" applyAlignment="1">
      <alignment horizontal="left" vertical="top"/>
    </xf>
    <xf numFmtId="3" fontId="13" fillId="0" borderId="1" xfId="0" applyNumberFormat="1" applyFont="1" applyBorder="1" applyAlignment="1">
      <alignment horizontal="left" vertical="top"/>
    </xf>
    <xf numFmtId="0" fontId="13" fillId="0" borderId="1" xfId="0" applyFont="1" applyBorder="1" applyAlignment="1">
      <alignment wrapText="1"/>
    </xf>
    <xf numFmtId="0" fontId="13" fillId="0" borderId="1" xfId="0" applyFont="1" applyBorder="1" applyAlignment="1">
      <alignment horizontal="center"/>
    </xf>
    <xf numFmtId="0" fontId="15" fillId="2" borderId="1" xfId="0" applyFont="1" applyFill="1" applyBorder="1"/>
    <xf numFmtId="0" fontId="13" fillId="0" borderId="1" xfId="0" applyFont="1" applyFill="1" applyBorder="1" applyAlignment="1">
      <alignment horizontal="center"/>
    </xf>
    <xf numFmtId="0" fontId="13" fillId="2" borderId="1" xfId="0" applyFont="1" applyFill="1" applyBorder="1" applyAlignment="1">
      <alignment horizontal="center"/>
    </xf>
    <xf numFmtId="0" fontId="15" fillId="2" borderId="1" xfId="0" applyFont="1" applyFill="1" applyBorder="1" applyAlignment="1">
      <alignment horizontal="centerContinuous" vertical="center"/>
    </xf>
    <xf numFmtId="0" fontId="15" fillId="2" borderId="1" xfId="0" applyFont="1" applyFill="1" applyBorder="1" applyAlignment="1">
      <alignment horizontal="centerContinuous" vertical="center" wrapText="1"/>
    </xf>
    <xf numFmtId="0" fontId="13" fillId="0" borderId="1" xfId="0" applyFont="1" applyFill="1" applyBorder="1" applyAlignment="1">
      <alignment vertical="top" wrapText="1"/>
    </xf>
    <xf numFmtId="0" fontId="2" fillId="0" borderId="1" xfId="0" applyFont="1" applyFill="1" applyBorder="1" applyAlignment="1">
      <alignment vertical="center" wrapText="1"/>
    </xf>
    <xf numFmtId="0" fontId="2" fillId="0" borderId="1" xfId="0" applyFont="1" applyBorder="1" applyAlignment="1">
      <alignment vertical="top" wrapText="1"/>
    </xf>
    <xf numFmtId="0" fontId="2" fillId="0" borderId="1" xfId="0" applyFont="1" applyBorder="1" applyAlignment="1">
      <alignment horizontal="left" vertical="top" wrapText="1"/>
    </xf>
    <xf numFmtId="0" fontId="15" fillId="0" borderId="1" xfId="0" applyFont="1" applyBorder="1" applyAlignment="1">
      <alignment horizontal="center"/>
    </xf>
    <xf numFmtId="3" fontId="15" fillId="0" borderId="1" xfId="0" applyNumberFormat="1" applyFont="1" applyBorder="1" applyAlignment="1">
      <alignment horizontal="left"/>
    </xf>
    <xf numFmtId="170" fontId="15" fillId="0" borderId="1" xfId="0" applyNumberFormat="1" applyFont="1" applyBorder="1" applyAlignment="1">
      <alignment horizontal="left"/>
    </xf>
    <xf numFmtId="0" fontId="15" fillId="0" borderId="1" xfId="0" applyFont="1" applyBorder="1" applyAlignment="1">
      <alignment horizontal="left"/>
    </xf>
    <xf numFmtId="171" fontId="15" fillId="0" borderId="1" xfId="0" applyNumberFormat="1" applyFont="1" applyBorder="1" applyAlignment="1">
      <alignment horizontal="left"/>
    </xf>
    <xf numFmtId="3" fontId="13" fillId="0" borderId="1" xfId="0" applyNumberFormat="1" applyFont="1" applyBorder="1" applyAlignment="1">
      <alignment horizontal="left"/>
    </xf>
    <xf numFmtId="170" fontId="13" fillId="0" borderId="1" xfId="0" applyNumberFormat="1" applyFont="1" applyBorder="1" applyAlignment="1">
      <alignment horizontal="left"/>
    </xf>
    <xf numFmtId="0" fontId="13" fillId="0" borderId="2" xfId="0" applyFont="1" applyFill="1" applyBorder="1" applyAlignment="1">
      <alignment horizontal="center"/>
    </xf>
    <xf numFmtId="3" fontId="13" fillId="0" borderId="1" xfId="0" applyNumberFormat="1" applyFont="1" applyFill="1" applyBorder="1" applyAlignment="1">
      <alignment horizontal="left"/>
    </xf>
    <xf numFmtId="10" fontId="13" fillId="0" borderId="1" xfId="0" applyNumberFormat="1" applyFont="1" applyBorder="1" applyAlignment="1">
      <alignment horizontal="left"/>
    </xf>
    <xf numFmtId="10" fontId="15" fillId="0" borderId="1" xfId="0" applyNumberFormat="1" applyFont="1" applyBorder="1" applyAlignment="1">
      <alignment horizontal="left"/>
    </xf>
    <xf numFmtId="1" fontId="13" fillId="0" borderId="1" xfId="0" applyNumberFormat="1" applyFont="1" applyBorder="1" applyAlignment="1">
      <alignment horizontal="left"/>
    </xf>
    <xf numFmtId="3" fontId="15" fillId="0" borderId="3" xfId="0" applyNumberFormat="1" applyFont="1" applyBorder="1" applyAlignment="1">
      <alignment horizontal="left"/>
    </xf>
    <xf numFmtId="0" fontId="13" fillId="0" borderId="14" xfId="0" applyFont="1" applyFill="1" applyBorder="1" applyAlignment="1">
      <alignment horizontal="center"/>
    </xf>
    <xf numFmtId="170" fontId="13" fillId="0" borderId="2" xfId="0" applyNumberFormat="1" applyFont="1" applyFill="1" applyBorder="1" applyAlignment="1">
      <alignment horizontal="left"/>
    </xf>
    <xf numFmtId="1" fontId="13" fillId="0" borderId="9" xfId="0" applyNumberFormat="1" applyFont="1" applyBorder="1" applyAlignment="1">
      <alignment horizontal="left"/>
    </xf>
    <xf numFmtId="171" fontId="15" fillId="0" borderId="9" xfId="0" applyNumberFormat="1" applyFont="1" applyBorder="1" applyAlignment="1">
      <alignment horizontal="left"/>
    </xf>
    <xf numFmtId="0" fontId="13" fillId="0" borderId="3" xfId="0" applyFont="1" applyBorder="1" applyAlignment="1">
      <alignment horizontal="center"/>
    </xf>
    <xf numFmtId="0" fontId="15" fillId="0" borderId="14" xfId="0" applyFont="1" applyBorder="1"/>
    <xf numFmtId="0" fontId="13" fillId="0" borderId="2" xfId="0" applyFont="1" applyFill="1" applyBorder="1"/>
    <xf numFmtId="0" fontId="13" fillId="0" borderId="2" xfId="0" applyFont="1" applyBorder="1"/>
    <xf numFmtId="171" fontId="13" fillId="0" borderId="1" xfId="0" applyNumberFormat="1" applyFont="1" applyBorder="1" applyAlignment="1">
      <alignment horizontal="left"/>
    </xf>
    <xf numFmtId="0" fontId="13" fillId="0" borderId="1" xfId="0" applyFont="1" applyBorder="1" applyAlignment="1">
      <alignment horizontal="center" vertical="center"/>
    </xf>
    <xf numFmtId="0" fontId="18" fillId="0" borderId="1" xfId="0" applyFont="1" applyBorder="1" applyAlignment="1">
      <alignment vertical="top" wrapText="1"/>
    </xf>
    <xf numFmtId="0" fontId="13" fillId="0" borderId="1" xfId="0" applyFont="1" applyBorder="1" applyAlignment="1">
      <alignment horizontal="left" vertical="center" wrapText="1"/>
    </xf>
    <xf numFmtId="0" fontId="19" fillId="0" borderId="1" xfId="0" applyFont="1" applyBorder="1" applyAlignment="1">
      <alignment horizontal="left" vertical="top" wrapText="1"/>
    </xf>
    <xf numFmtId="0" fontId="19" fillId="0" borderId="1" xfId="0" applyFont="1" applyFill="1" applyBorder="1" applyAlignment="1">
      <alignment horizontal="left" vertical="top" wrapText="1"/>
    </xf>
    <xf numFmtId="3" fontId="13" fillId="0" borderId="1" xfId="0" applyNumberFormat="1" applyFont="1" applyBorder="1" applyAlignment="1">
      <alignment horizontal="left" vertical="top" wrapText="1"/>
    </xf>
    <xf numFmtId="174" fontId="13" fillId="0" borderId="1" xfId="2" applyNumberFormat="1" applyFont="1" applyFill="1" applyBorder="1" applyAlignment="1">
      <alignment horizontal="left" vertical="top"/>
    </xf>
    <xf numFmtId="0" fontId="18" fillId="0" borderId="1" xfId="0" applyFont="1" applyFill="1" applyBorder="1" applyAlignment="1">
      <alignment horizontal="left" vertical="top" wrapText="1"/>
    </xf>
    <xf numFmtId="174" fontId="13" fillId="0" borderId="1" xfId="0" applyNumberFormat="1" applyFont="1" applyFill="1" applyBorder="1" applyAlignment="1">
      <alignment horizontal="left" vertical="top"/>
    </xf>
    <xf numFmtId="174" fontId="13" fillId="0" borderId="0" xfId="2" applyNumberFormat="1" applyFont="1" applyFill="1" applyAlignment="1">
      <alignment horizontal="left" vertical="top"/>
    </xf>
    <xf numFmtId="3" fontId="13" fillId="0" borderId="1" xfId="0" applyNumberFormat="1" applyFont="1" applyFill="1" applyBorder="1" applyAlignment="1">
      <alignment horizontal="left" vertical="top" wrapText="1"/>
    </xf>
    <xf numFmtId="174" fontId="13" fillId="0" borderId="1" xfId="2" applyNumberFormat="1" applyFont="1" applyFill="1" applyBorder="1" applyAlignment="1">
      <alignment horizontal="left" vertical="top" wrapText="1"/>
    </xf>
    <xf numFmtId="174" fontId="13" fillId="0" borderId="1" xfId="0" applyNumberFormat="1" applyFont="1" applyFill="1" applyBorder="1" applyAlignment="1">
      <alignment horizontal="left" vertical="top" wrapText="1"/>
    </xf>
    <xf numFmtId="164" fontId="13" fillId="0" borderId="1" xfId="0" applyNumberFormat="1" applyFont="1" applyFill="1" applyBorder="1" applyAlignment="1">
      <alignment horizontal="left" vertical="top" wrapText="1"/>
    </xf>
    <xf numFmtId="0" fontId="19" fillId="0" borderId="1" xfId="0" applyFont="1" applyFill="1" applyBorder="1" applyAlignment="1">
      <alignment horizontal="center" vertical="center" wrapText="1"/>
    </xf>
    <xf numFmtId="3" fontId="18" fillId="0" borderId="1" xfId="0" applyNumberFormat="1" applyFont="1" applyFill="1" applyBorder="1" applyAlignment="1">
      <alignment horizontal="left" vertical="top"/>
    </xf>
    <xf numFmtId="3" fontId="19" fillId="0" borderId="1" xfId="0" applyNumberFormat="1" applyFont="1" applyFill="1" applyBorder="1" applyAlignment="1">
      <alignment horizontal="left" vertical="top"/>
    </xf>
    <xf numFmtId="165" fontId="13" fillId="0" borderId="1" xfId="2" applyNumberFormat="1" applyFont="1" applyFill="1" applyBorder="1" applyAlignment="1">
      <alignment horizontal="left" vertical="top"/>
    </xf>
    <xf numFmtId="174" fontId="19" fillId="0" borderId="1" xfId="0" applyNumberFormat="1" applyFont="1" applyFill="1" applyBorder="1" applyAlignment="1">
      <alignment horizontal="left" vertical="top"/>
    </xf>
    <xf numFmtId="0" fontId="19" fillId="0" borderId="1" xfId="0" applyFont="1" applyFill="1" applyBorder="1" applyAlignment="1">
      <alignment horizontal="left" vertical="top"/>
    </xf>
    <xf numFmtId="172" fontId="13" fillId="0" borderId="1" xfId="0" applyNumberFormat="1" applyFont="1" applyBorder="1" applyAlignment="1">
      <alignment horizontal="left" vertical="top" wrapText="1"/>
    </xf>
    <xf numFmtId="0" fontId="13" fillId="0" borderId="1" xfId="0" applyFont="1" applyFill="1" applyBorder="1" applyAlignment="1">
      <alignment wrapText="1"/>
    </xf>
    <xf numFmtId="4" fontId="13" fillId="0" borderId="1" xfId="0" applyNumberFormat="1" applyFont="1" applyBorder="1" applyAlignment="1">
      <alignment horizontal="left"/>
    </xf>
    <xf numFmtId="168" fontId="13" fillId="0" borderId="9" xfId="0" applyNumberFormat="1" applyFont="1" applyBorder="1" applyAlignment="1">
      <alignment horizontal="left" vertical="top" wrapText="1"/>
    </xf>
    <xf numFmtId="174" fontId="0" fillId="0" borderId="1" xfId="2" applyNumberFormat="1" applyFont="1" applyFill="1" applyBorder="1" applyAlignment="1">
      <alignment horizontal="left" vertical="top"/>
    </xf>
    <xf numFmtId="166" fontId="0" fillId="0" borderId="1" xfId="2" applyNumberFormat="1" applyFont="1" applyFill="1" applyBorder="1" applyAlignment="1">
      <alignment horizontal="left" vertical="top"/>
    </xf>
    <xf numFmtId="0" fontId="10" fillId="0" borderId="1" xfId="0" applyFont="1" applyFill="1" applyBorder="1" applyAlignment="1">
      <alignment horizontal="left" vertical="top" wrapText="1"/>
    </xf>
    <xf numFmtId="0" fontId="13" fillId="0" borderId="0" xfId="0" applyFont="1" applyFill="1" applyBorder="1" applyAlignment="1">
      <alignment horizontal="left" vertical="center" wrapText="1"/>
    </xf>
    <xf numFmtId="174" fontId="0" fillId="0" borderId="1" xfId="0" applyNumberFormat="1" applyFont="1" applyFill="1" applyBorder="1" applyAlignment="1">
      <alignment horizontal="left" vertical="top"/>
    </xf>
    <xf numFmtId="0" fontId="0" fillId="0" borderId="1" xfId="0" applyFont="1" applyFill="1" applyBorder="1" applyAlignment="1">
      <alignment horizontal="left" vertical="top"/>
    </xf>
    <xf numFmtId="0" fontId="0" fillId="0" borderId="1" xfId="0" applyFont="1" applyFill="1" applyBorder="1" applyAlignment="1">
      <alignment horizontal="left" vertical="top" wrapText="1"/>
    </xf>
    <xf numFmtId="176" fontId="13" fillId="2" borderId="9" xfId="0" applyNumberFormat="1" applyFont="1" applyFill="1" applyBorder="1" applyAlignment="1">
      <alignment horizontal="left" vertical="top"/>
    </xf>
    <xf numFmtId="166" fontId="13" fillId="0" borderId="1" xfId="2" applyNumberFormat="1" applyFont="1" applyFill="1" applyBorder="1" applyAlignment="1">
      <alignment horizontal="left" vertical="top" wrapText="1"/>
    </xf>
    <xf numFmtId="171" fontId="18" fillId="0" borderId="1" xfId="0" applyNumberFormat="1" applyFont="1" applyFill="1" applyBorder="1" applyAlignment="1">
      <alignment horizontal="left" vertical="top" wrapText="1"/>
    </xf>
    <xf numFmtId="171" fontId="13" fillId="0" borderId="1" xfId="2" applyNumberFormat="1" applyFont="1" applyFill="1" applyBorder="1" applyAlignment="1">
      <alignment horizontal="left" vertical="top" wrapText="1"/>
    </xf>
    <xf numFmtId="171" fontId="13" fillId="0" borderId="1" xfId="0" applyNumberFormat="1" applyFont="1" applyFill="1" applyBorder="1" applyAlignment="1">
      <alignment horizontal="left" vertical="top" wrapText="1"/>
    </xf>
    <xf numFmtId="171" fontId="19" fillId="0" borderId="1" xfId="0" applyNumberFormat="1" applyFont="1" applyFill="1" applyBorder="1" applyAlignment="1">
      <alignment horizontal="left" vertical="top" wrapText="1"/>
    </xf>
    <xf numFmtId="165" fontId="19" fillId="0" borderId="1" xfId="2" applyNumberFormat="1" applyFont="1" applyFill="1" applyBorder="1" applyAlignment="1">
      <alignment horizontal="left" vertical="top" wrapText="1"/>
    </xf>
    <xf numFmtId="0" fontId="1" fillId="2" borderId="1" xfId="0" applyFont="1" applyFill="1" applyBorder="1" applyAlignment="1">
      <alignment horizontal="center" vertical="center" textRotation="180" wrapText="1"/>
    </xf>
    <xf numFmtId="0" fontId="1" fillId="2" borderId="1" xfId="0" applyFont="1" applyFill="1" applyBorder="1" applyAlignment="1">
      <alignment horizontal="center" vertical="center" textRotation="180"/>
    </xf>
    <xf numFmtId="169" fontId="18" fillId="0" borderId="1" xfId="0" applyNumberFormat="1" applyFont="1" applyFill="1" applyBorder="1" applyAlignment="1">
      <alignment horizontal="left" vertical="top" wrapText="1"/>
    </xf>
    <xf numFmtId="169" fontId="13" fillId="0" borderId="1" xfId="0" applyNumberFormat="1" applyFont="1" applyFill="1" applyBorder="1" applyAlignment="1">
      <alignment horizontal="left" vertical="top" wrapText="1"/>
    </xf>
    <xf numFmtId="169" fontId="13" fillId="0" borderId="1" xfId="2" applyNumberFormat="1" applyFont="1" applyFill="1" applyBorder="1" applyAlignment="1">
      <alignment horizontal="left" vertical="top" wrapText="1"/>
    </xf>
    <xf numFmtId="169" fontId="19" fillId="0" borderId="1" xfId="0" applyNumberFormat="1" applyFont="1" applyFill="1" applyBorder="1" applyAlignment="1">
      <alignment horizontal="left" vertical="top" wrapText="1"/>
    </xf>
    <xf numFmtId="2" fontId="18" fillId="0" borderId="1" xfId="0" applyNumberFormat="1" applyFont="1" applyFill="1" applyBorder="1" applyAlignment="1">
      <alignment horizontal="left" vertical="top" wrapText="1"/>
    </xf>
    <xf numFmtId="9" fontId="18" fillId="0" borderId="1" xfId="0" applyNumberFormat="1" applyFont="1" applyBorder="1" applyAlignment="1">
      <alignment horizontal="left" vertical="top" wrapText="1"/>
    </xf>
    <xf numFmtId="0" fontId="1" fillId="2" borderId="1" xfId="0" applyFont="1" applyFill="1" applyBorder="1" applyAlignment="1">
      <alignment horizontal="center" vertical="center"/>
    </xf>
    <xf numFmtId="0" fontId="1" fillId="2" borderId="1" xfId="0" applyFont="1" applyFill="1" applyBorder="1" applyAlignment="1">
      <alignment horizontal="center" vertical="center" wrapText="1"/>
    </xf>
    <xf numFmtId="0" fontId="13" fillId="0" borderId="9" xfId="0" applyFont="1" applyBorder="1" applyAlignment="1">
      <alignment horizontal="center" vertical="center"/>
    </xf>
    <xf numFmtId="0" fontId="13" fillId="0" borderId="9" xfId="0" applyFont="1" applyBorder="1" applyAlignment="1">
      <alignment vertical="center" wrapText="1"/>
    </xf>
    <xf numFmtId="0" fontId="1" fillId="2" borderId="9" xfId="0" applyFont="1" applyFill="1" applyBorder="1" applyAlignment="1">
      <alignment horizontal="center"/>
    </xf>
    <xf numFmtId="0" fontId="0" fillId="0" borderId="9" xfId="0" applyBorder="1" applyAlignment="1">
      <alignment horizontal="left" vertical="center" wrapText="1"/>
    </xf>
    <xf numFmtId="0" fontId="1" fillId="2" borderId="1" xfId="0" applyFont="1" applyFill="1" applyBorder="1" applyAlignment="1">
      <alignment horizontal="center"/>
    </xf>
    <xf numFmtId="0" fontId="13" fillId="0" borderId="1" xfId="0" applyFont="1" applyFill="1" applyBorder="1" applyAlignment="1">
      <alignment horizontal="left" vertical="top" wrapText="1"/>
    </xf>
    <xf numFmtId="0" fontId="13" fillId="0" borderId="1" xfId="0" applyFont="1" applyBorder="1" applyAlignment="1">
      <alignment horizontal="left" vertical="top" wrapText="1"/>
    </xf>
    <xf numFmtId="0" fontId="13" fillId="0" borderId="1" xfId="0" applyFont="1" applyBorder="1" applyAlignment="1">
      <alignment horizontal="center" vertical="center" wrapText="1"/>
    </xf>
    <xf numFmtId="0" fontId="13" fillId="0" borderId="1" xfId="0" applyFont="1" applyBorder="1" applyAlignment="1">
      <alignment horizontal="left"/>
    </xf>
    <xf numFmtId="0" fontId="13" fillId="0" borderId="1" xfId="0" applyFont="1" applyBorder="1" applyAlignment="1">
      <alignment horizontal="left" vertical="center"/>
    </xf>
    <xf numFmtId="0" fontId="13" fillId="0" borderId="1" xfId="0" applyFont="1" applyBorder="1" applyAlignment="1">
      <alignment horizontal="left" vertical="top"/>
    </xf>
    <xf numFmtId="0" fontId="1" fillId="2" borderId="1" xfId="0" applyFont="1" applyFill="1" applyBorder="1" applyAlignment="1">
      <alignment horizontal="center" vertical="top" wrapText="1"/>
    </xf>
    <xf numFmtId="0" fontId="13" fillId="0" borderId="9" xfId="0" applyFont="1" applyBorder="1" applyAlignment="1">
      <alignment horizontal="left"/>
    </xf>
    <xf numFmtId="0" fontId="8" fillId="0" borderId="0" xfId="0" applyFont="1"/>
    <xf numFmtId="0" fontId="8" fillId="0" borderId="0" xfId="0" applyFont="1" applyFill="1"/>
    <xf numFmtId="0" fontId="0" fillId="0" borderId="9" xfId="0" applyBorder="1" applyAlignment="1">
      <alignment vertical="center" wrapText="1"/>
    </xf>
    <xf numFmtId="3" fontId="0" fillId="0" borderId="0" xfId="0" applyNumberFormat="1"/>
    <xf numFmtId="0" fontId="1" fillId="2" borderId="4" xfId="0" applyFont="1" applyFill="1" applyBorder="1" applyAlignment="1">
      <alignment horizontal="center" vertical="center" textRotation="180" wrapText="1"/>
    </xf>
    <xf numFmtId="3" fontId="13" fillId="0" borderId="9" xfId="0" applyNumberFormat="1" applyFont="1" applyFill="1" applyBorder="1" applyAlignment="1">
      <alignment horizontal="right"/>
    </xf>
    <xf numFmtId="10" fontId="13" fillId="0" borderId="9" xfId="0" applyNumberFormat="1" applyFont="1" applyFill="1" applyBorder="1" applyAlignment="1">
      <alignment horizontal="right"/>
    </xf>
    <xf numFmtId="4" fontId="13" fillId="0" borderId="9" xfId="0" applyNumberFormat="1" applyFont="1" applyFill="1" applyBorder="1" applyAlignment="1">
      <alignment horizontal="right"/>
    </xf>
    <xf numFmtId="0" fontId="13" fillId="0" borderId="9" xfId="0" applyFont="1" applyFill="1" applyBorder="1" applyAlignment="1">
      <alignment horizontal="right"/>
    </xf>
    <xf numFmtId="0" fontId="13" fillId="0" borderId="1" xfId="0" applyFont="1" applyFill="1" applyBorder="1" applyAlignment="1">
      <alignment horizontal="left" vertical="top" wrapText="1"/>
    </xf>
    <xf numFmtId="0" fontId="13" fillId="0" borderId="1" xfId="0" applyFont="1" applyFill="1" applyBorder="1" applyAlignment="1">
      <alignment horizontal="center" vertical="center" wrapText="1"/>
    </xf>
    <xf numFmtId="0" fontId="13" fillId="0" borderId="1" xfId="0" applyFont="1" applyFill="1" applyBorder="1" applyAlignment="1">
      <alignment horizontal="left" vertical="top" wrapText="1"/>
    </xf>
    <xf numFmtId="0" fontId="13" fillId="0" borderId="1" xfId="0" applyFont="1" applyFill="1" applyBorder="1" applyAlignment="1">
      <alignment horizontal="center" vertical="center" wrapText="1"/>
    </xf>
    <xf numFmtId="0" fontId="18" fillId="0" borderId="1" xfId="0" applyFont="1" applyFill="1" applyBorder="1" applyAlignment="1">
      <alignment horizontal="center" vertical="center" wrapText="1"/>
    </xf>
    <xf numFmtId="0" fontId="13" fillId="0" borderId="4" xfId="0" applyFont="1" applyFill="1" applyBorder="1" applyAlignment="1">
      <alignment horizontal="center" vertical="center" wrapText="1"/>
    </xf>
    <xf numFmtId="0" fontId="13" fillId="0" borderId="9" xfId="0" applyFont="1" applyFill="1" applyBorder="1" applyAlignment="1">
      <alignment wrapText="1"/>
    </xf>
    <xf numFmtId="0" fontId="13" fillId="0" borderId="9" xfId="0" applyFont="1" applyFill="1" applyBorder="1"/>
    <xf numFmtId="0" fontId="13" fillId="0" borderId="9" xfId="0" applyFont="1" applyFill="1" applyBorder="1" applyAlignment="1">
      <alignment horizontal="left" vertical="top" wrapText="1"/>
    </xf>
    <xf numFmtId="0" fontId="0" fillId="0" borderId="1" xfId="0" applyFill="1" applyBorder="1" applyAlignment="1">
      <alignment horizontal="left" vertical="top" wrapText="1"/>
    </xf>
    <xf numFmtId="0" fontId="12" fillId="0" borderId="1" xfId="0" applyFont="1" applyFill="1" applyBorder="1" applyAlignment="1">
      <alignment horizontal="left" vertical="top" wrapText="1"/>
    </xf>
    <xf numFmtId="0" fontId="0" fillId="0" borderId="1" xfId="0" applyFill="1" applyBorder="1" applyAlignment="1">
      <alignment horizontal="left" vertical="top"/>
    </xf>
    <xf numFmtId="0" fontId="6" fillId="0" borderId="1" xfId="0" applyFont="1" applyFill="1" applyBorder="1" applyAlignment="1">
      <alignment horizontal="left" vertical="top"/>
    </xf>
    <xf numFmtId="9" fontId="13" fillId="0" borderId="1" xfId="8" applyFont="1" applyFill="1" applyBorder="1" applyAlignment="1">
      <alignment horizontal="left" vertical="top" wrapText="1"/>
    </xf>
    <xf numFmtId="4" fontId="13" fillId="0" borderId="1" xfId="0" applyNumberFormat="1" applyFont="1" applyFill="1" applyBorder="1" applyAlignment="1">
      <alignment horizontal="left" vertical="top" wrapText="1"/>
    </xf>
    <xf numFmtId="43" fontId="13" fillId="0" borderId="1" xfId="0" applyNumberFormat="1" applyFont="1" applyFill="1" applyBorder="1" applyAlignment="1">
      <alignment horizontal="left" vertical="top" wrapText="1"/>
    </xf>
    <xf numFmtId="43" fontId="13" fillId="0" borderId="1" xfId="0" applyNumberFormat="1" applyFont="1" applyFill="1" applyBorder="1" applyAlignment="1">
      <alignment horizontal="left" wrapText="1"/>
    </xf>
    <xf numFmtId="169" fontId="19" fillId="0" borderId="1" xfId="1" applyNumberFormat="1" applyFont="1" applyFill="1" applyBorder="1" applyAlignment="1">
      <alignment horizontal="left" vertical="top" wrapText="1"/>
    </xf>
    <xf numFmtId="169" fontId="13" fillId="0" borderId="1" xfId="1" applyNumberFormat="1" applyFont="1" applyFill="1" applyBorder="1" applyAlignment="1">
      <alignment horizontal="left" vertical="top" wrapText="1"/>
    </xf>
    <xf numFmtId="3" fontId="19" fillId="0" borderId="1" xfId="0" applyNumberFormat="1" applyFont="1" applyFill="1" applyBorder="1" applyAlignment="1">
      <alignment horizontal="left" vertical="top" wrapText="1"/>
    </xf>
    <xf numFmtId="0" fontId="19" fillId="0" borderId="9" xfId="0" applyFont="1" applyFill="1" applyBorder="1" applyAlignment="1">
      <alignment horizontal="left" vertical="top" wrapText="1"/>
    </xf>
    <xf numFmtId="0" fontId="13" fillId="0" borderId="6" xfId="0" applyFont="1" applyFill="1" applyBorder="1" applyAlignment="1">
      <alignment horizontal="left" vertical="top" wrapText="1"/>
    </xf>
    <xf numFmtId="1" fontId="19" fillId="0" borderId="1" xfId="0" applyNumberFormat="1" applyFont="1" applyFill="1" applyBorder="1" applyAlignment="1">
      <alignment horizontal="left" vertical="top" wrapText="1"/>
    </xf>
    <xf numFmtId="1" fontId="13" fillId="0" borderId="1" xfId="0" applyNumberFormat="1" applyFont="1" applyFill="1" applyBorder="1" applyAlignment="1">
      <alignment horizontal="left" vertical="top"/>
    </xf>
    <xf numFmtId="166" fontId="0" fillId="0" borderId="1" xfId="2" applyNumberFormat="1" applyFont="1" applyFill="1" applyBorder="1" applyAlignment="1">
      <alignment horizontal="left" vertical="top" wrapText="1"/>
    </xf>
    <xf numFmtId="171" fontId="0" fillId="0" borderId="1" xfId="2" applyNumberFormat="1" applyFont="1" applyFill="1" applyBorder="1" applyAlignment="1">
      <alignment horizontal="left" vertical="top" wrapText="1"/>
    </xf>
    <xf numFmtId="171" fontId="9" fillId="0" borderId="1" xfId="0" applyNumberFormat="1" applyFont="1" applyFill="1" applyBorder="1" applyAlignment="1">
      <alignment horizontal="left" vertical="top" wrapText="1"/>
    </xf>
    <xf numFmtId="1" fontId="13" fillId="0" borderId="1" xfId="2" applyNumberFormat="1" applyFont="1" applyFill="1" applyBorder="1" applyAlignment="1">
      <alignment horizontal="left" vertical="top"/>
    </xf>
    <xf numFmtId="166" fontId="13" fillId="0" borderId="1" xfId="2" applyNumberFormat="1" applyFont="1" applyFill="1" applyBorder="1" applyAlignment="1">
      <alignment horizontal="left" vertical="top"/>
    </xf>
    <xf numFmtId="0" fontId="18" fillId="0" borderId="1" xfId="0" applyFont="1" applyFill="1" applyBorder="1" applyAlignment="1">
      <alignment horizontal="left" vertical="top"/>
    </xf>
    <xf numFmtId="174" fontId="18" fillId="0" borderId="1" xfId="2" applyNumberFormat="1" applyFont="1" applyFill="1" applyBorder="1" applyAlignment="1">
      <alignment horizontal="left" vertical="top"/>
    </xf>
    <xf numFmtId="0" fontId="19" fillId="0" borderId="8" xfId="0" applyFont="1" applyFill="1" applyBorder="1" applyAlignment="1">
      <alignment vertical="top" wrapText="1"/>
    </xf>
    <xf numFmtId="0" fontId="13" fillId="0" borderId="2" xfId="0" applyFont="1" applyFill="1" applyBorder="1" applyAlignment="1">
      <alignment horizontal="left" vertical="top"/>
    </xf>
    <xf numFmtId="0" fontId="13" fillId="0" borderId="4" xfId="0" applyFont="1" applyFill="1" applyBorder="1" applyAlignment="1">
      <alignment horizontal="left" vertical="top" wrapText="1"/>
    </xf>
    <xf numFmtId="174" fontId="18" fillId="0" borderId="1" xfId="0" applyNumberFormat="1" applyFont="1" applyFill="1" applyBorder="1" applyAlignment="1">
      <alignment horizontal="left" vertical="top"/>
    </xf>
    <xf numFmtId="167" fontId="13" fillId="0" borderId="1" xfId="0" applyNumberFormat="1" applyFont="1" applyFill="1" applyBorder="1" applyAlignment="1">
      <alignment horizontal="left" vertical="top"/>
    </xf>
    <xf numFmtId="164" fontId="13" fillId="0" borderId="1" xfId="0" applyNumberFormat="1" applyFont="1" applyFill="1" applyBorder="1" applyAlignment="1">
      <alignment horizontal="left" vertical="top"/>
    </xf>
    <xf numFmtId="165" fontId="13" fillId="0" borderId="1" xfId="0" applyNumberFormat="1" applyFont="1" applyFill="1" applyBorder="1" applyAlignment="1">
      <alignment horizontal="left" vertical="top"/>
    </xf>
    <xf numFmtId="6" fontId="13" fillId="0" borderId="1" xfId="0" applyNumberFormat="1" applyFont="1" applyFill="1" applyBorder="1" applyAlignment="1">
      <alignment horizontal="left" vertical="top"/>
    </xf>
    <xf numFmtId="165" fontId="13" fillId="0" borderId="1" xfId="2" applyNumberFormat="1" applyFont="1" applyFill="1" applyBorder="1" applyAlignment="1">
      <alignment horizontal="left" vertical="top" wrapText="1"/>
    </xf>
    <xf numFmtId="0" fontId="13" fillId="0" borderId="9" xfId="0" applyFont="1" applyFill="1" applyBorder="1" applyAlignment="1"/>
    <xf numFmtId="0" fontId="13" fillId="0" borderId="9" xfId="0" applyFont="1" applyFill="1" applyBorder="1" applyAlignment="1">
      <alignment horizontal="left"/>
    </xf>
    <xf numFmtId="0" fontId="19" fillId="0" borderId="3" xfId="0" applyFont="1" applyFill="1" applyBorder="1" applyAlignment="1">
      <alignment horizontal="left" vertical="top" wrapText="1"/>
    </xf>
    <xf numFmtId="174" fontId="19" fillId="0" borderId="1" xfId="0" applyNumberFormat="1" applyFont="1" applyFill="1" applyBorder="1" applyAlignment="1">
      <alignment horizontal="left" vertical="top" indent="2"/>
    </xf>
    <xf numFmtId="174" fontId="19" fillId="0" borderId="1" xfId="0" applyNumberFormat="1" applyFont="1" applyFill="1" applyBorder="1" applyAlignment="1">
      <alignment horizontal="left" vertical="top" wrapText="1"/>
    </xf>
    <xf numFmtId="0" fontId="19" fillId="0" borderId="1" xfId="0" applyFont="1" applyFill="1" applyBorder="1" applyAlignment="1">
      <alignment wrapText="1"/>
    </xf>
    <xf numFmtId="164" fontId="18" fillId="0" borderId="1" xfId="1" applyNumberFormat="1" applyFont="1" applyFill="1" applyBorder="1" applyAlignment="1">
      <alignment horizontal="left" vertical="top"/>
    </xf>
    <xf numFmtId="0" fontId="20" fillId="0" borderId="21" xfId="0" applyFont="1" applyFill="1" applyBorder="1" applyAlignment="1">
      <alignment horizontal="center" vertical="center"/>
    </xf>
    <xf numFmtId="0" fontId="8" fillId="0" borderId="22" xfId="0" applyFont="1" applyFill="1" applyBorder="1" applyAlignment="1">
      <alignment horizontal="center" vertical="center"/>
    </xf>
    <xf numFmtId="0" fontId="8" fillId="0" borderId="23" xfId="0" applyFont="1" applyFill="1" applyBorder="1" applyAlignment="1">
      <alignment horizontal="center" vertical="center"/>
    </xf>
    <xf numFmtId="0" fontId="20" fillId="0" borderId="24" xfId="0" applyFont="1" applyBorder="1" applyAlignment="1">
      <alignment horizontal="center" vertical="center"/>
    </xf>
    <xf numFmtId="0" fontId="8" fillId="0" borderId="25" xfId="0" applyFont="1" applyBorder="1" applyAlignment="1">
      <alignment horizontal="center" vertical="center"/>
    </xf>
    <xf numFmtId="0" fontId="8" fillId="0" borderId="26" xfId="0" applyFont="1" applyBorder="1" applyAlignment="1">
      <alignment horizontal="center" vertical="center"/>
    </xf>
    <xf numFmtId="0" fontId="1" fillId="2" borderId="1" xfId="0" applyFont="1" applyFill="1" applyBorder="1" applyAlignment="1">
      <alignment horizontal="center"/>
    </xf>
    <xf numFmtId="0" fontId="1" fillId="2" borderId="1" xfId="0" applyFont="1" applyFill="1" applyBorder="1" applyAlignment="1">
      <alignment horizontal="center" vertical="center"/>
    </xf>
    <xf numFmtId="0" fontId="1" fillId="2" borderId="1" xfId="0" applyFont="1" applyFill="1" applyBorder="1" applyAlignment="1">
      <alignment horizontal="center" vertical="center" wrapText="1"/>
    </xf>
    <xf numFmtId="0" fontId="13" fillId="0" borderId="9" xfId="0" applyFont="1" applyBorder="1" applyAlignment="1">
      <alignment horizontal="center" vertical="center"/>
    </xf>
    <xf numFmtId="0" fontId="13" fillId="0" borderId="10" xfId="0" applyFont="1" applyBorder="1" applyAlignment="1">
      <alignment vertical="center" wrapText="1"/>
    </xf>
    <xf numFmtId="0" fontId="13" fillId="0" borderId="11" xfId="0" applyFont="1" applyBorder="1" applyAlignment="1">
      <alignment vertical="center" wrapText="1"/>
    </xf>
    <xf numFmtId="0" fontId="13" fillId="0" borderId="12" xfId="0" applyFont="1" applyBorder="1" applyAlignment="1">
      <alignment vertical="center" wrapText="1"/>
    </xf>
    <xf numFmtId="0" fontId="13" fillId="0" borderId="27" xfId="0" applyFont="1" applyBorder="1" applyAlignment="1">
      <alignment horizontal="center" vertical="center"/>
    </xf>
    <xf numFmtId="0" fontId="13" fillId="0" borderId="11" xfId="0" applyFont="1" applyBorder="1" applyAlignment="1">
      <alignment horizontal="center" vertical="center"/>
    </xf>
    <xf numFmtId="0" fontId="13" fillId="0" borderId="12" xfId="0" applyFont="1" applyBorder="1" applyAlignment="1">
      <alignment horizontal="center" vertical="center"/>
    </xf>
    <xf numFmtId="0" fontId="13" fillId="0" borderId="27" xfId="0" applyFont="1" applyBorder="1" applyAlignment="1">
      <alignment horizontal="center" vertical="center" wrapText="1"/>
    </xf>
    <xf numFmtId="0" fontId="13" fillId="0" borderId="11" xfId="0" applyFont="1" applyBorder="1" applyAlignment="1">
      <alignment horizontal="center" vertical="center" wrapText="1"/>
    </xf>
    <xf numFmtId="0" fontId="13" fillId="0" borderId="12" xfId="0" applyFont="1" applyBorder="1" applyAlignment="1">
      <alignment horizontal="center" vertical="center" wrapText="1"/>
    </xf>
    <xf numFmtId="0" fontId="13" fillId="0" borderId="6" xfId="0" applyFont="1" applyFill="1" applyBorder="1" applyAlignment="1">
      <alignment horizontal="left" vertical="top" wrapText="1"/>
    </xf>
    <xf numFmtId="0" fontId="13" fillId="0" borderId="8" xfId="0" applyFont="1" applyFill="1" applyBorder="1" applyAlignment="1">
      <alignment horizontal="left" vertical="top" wrapText="1"/>
    </xf>
    <xf numFmtId="0" fontId="13" fillId="0" borderId="4" xfId="0" applyFont="1" applyFill="1" applyBorder="1" applyAlignment="1">
      <alignment horizontal="left" vertical="top" wrapText="1"/>
    </xf>
    <xf numFmtId="0" fontId="1" fillId="2" borderId="9" xfId="0" applyFont="1" applyFill="1" applyBorder="1" applyAlignment="1">
      <alignment horizontal="center" wrapText="1"/>
    </xf>
    <xf numFmtId="0" fontId="1" fillId="2" borderId="20" xfId="0" applyFont="1" applyFill="1" applyBorder="1" applyAlignment="1">
      <alignment horizontal="center"/>
    </xf>
    <xf numFmtId="0" fontId="13" fillId="0" borderId="19" xfId="0" applyFont="1" applyFill="1" applyBorder="1" applyAlignment="1">
      <alignment horizontal="left" vertical="top" wrapText="1"/>
    </xf>
    <xf numFmtId="0" fontId="1" fillId="2" borderId="9" xfId="0" applyFont="1" applyFill="1" applyBorder="1" applyAlignment="1">
      <alignment horizontal="center"/>
    </xf>
    <xf numFmtId="0" fontId="0" fillId="0" borderId="9" xfId="0" applyBorder="1" applyAlignment="1">
      <alignment horizontal="left" vertical="center" wrapText="1"/>
    </xf>
    <xf numFmtId="0" fontId="13" fillId="0" borderId="9" xfId="0" applyFont="1" applyBorder="1" applyAlignment="1">
      <alignment horizontal="left" vertical="center" wrapText="1"/>
    </xf>
    <xf numFmtId="0" fontId="13" fillId="0" borderId="16" xfId="0" applyFont="1" applyBorder="1" applyAlignment="1">
      <alignment horizontal="left" vertical="center" wrapText="1"/>
    </xf>
    <xf numFmtId="0" fontId="13" fillId="0" borderId="17" xfId="0" applyFont="1" applyBorder="1" applyAlignment="1">
      <alignment horizontal="left" vertical="center" wrapText="1"/>
    </xf>
    <xf numFmtId="0" fontId="13" fillId="0" borderId="18" xfId="0" applyFont="1" applyBorder="1" applyAlignment="1">
      <alignment horizontal="left" vertical="center" wrapText="1"/>
    </xf>
    <xf numFmtId="0" fontId="13" fillId="0" borderId="1" xfId="0" applyFont="1" applyFill="1" applyBorder="1" applyAlignment="1">
      <alignment horizontal="left" vertical="top" wrapText="1"/>
    </xf>
    <xf numFmtId="0" fontId="13" fillId="0" borderId="1" xfId="0" applyFont="1" applyBorder="1" applyAlignment="1">
      <alignment horizontal="left" vertical="top" wrapText="1"/>
    </xf>
    <xf numFmtId="0" fontId="13" fillId="0" borderId="1" xfId="0" applyFont="1" applyBorder="1" applyAlignment="1">
      <alignment horizontal="center" vertical="center" wrapText="1"/>
    </xf>
    <xf numFmtId="0" fontId="13" fillId="0" borderId="1" xfId="0" applyFont="1" applyBorder="1" applyAlignment="1">
      <alignment horizontal="left" wrapText="1"/>
    </xf>
    <xf numFmtId="0" fontId="13" fillId="0" borderId="1" xfId="0" applyFont="1" applyBorder="1" applyAlignment="1">
      <alignment horizontal="left"/>
    </xf>
    <xf numFmtId="0" fontId="1" fillId="2" borderId="1" xfId="0" applyFont="1" applyFill="1" applyBorder="1" applyAlignment="1">
      <alignment horizontal="center" textRotation="180" wrapText="1"/>
    </xf>
    <xf numFmtId="0" fontId="13" fillId="0" borderId="6" xfId="0" applyFont="1" applyBorder="1" applyAlignment="1">
      <alignment horizontal="center" vertical="center" wrapText="1"/>
    </xf>
    <xf numFmtId="0" fontId="13" fillId="0" borderId="8" xfId="0" applyFont="1" applyBorder="1" applyAlignment="1">
      <alignment horizontal="center" vertical="center" wrapText="1"/>
    </xf>
    <xf numFmtId="0" fontId="13" fillId="0" borderId="13" xfId="0" applyFont="1" applyBorder="1" applyAlignment="1">
      <alignment horizontal="center" vertical="center" wrapText="1"/>
    </xf>
    <xf numFmtId="0" fontId="13" fillId="0" borderId="2" xfId="0" applyFont="1" applyBorder="1" applyAlignment="1">
      <alignment horizontal="center" vertical="center" wrapText="1"/>
    </xf>
    <xf numFmtId="0" fontId="13" fillId="0" borderId="2" xfId="0" applyFont="1" applyBorder="1" applyAlignment="1">
      <alignment horizontal="left"/>
    </xf>
    <xf numFmtId="0" fontId="13" fillId="0" borderId="1" xfId="0" applyFont="1" applyBorder="1" applyAlignment="1">
      <alignment horizontal="left" vertical="center"/>
    </xf>
    <xf numFmtId="0" fontId="13" fillId="0" borderId="1" xfId="0" applyFont="1" applyBorder="1" applyAlignment="1">
      <alignment horizontal="left" vertical="top"/>
    </xf>
    <xf numFmtId="0" fontId="1" fillId="2" borderId="1" xfId="0" applyFont="1" applyFill="1" applyBorder="1" applyAlignment="1">
      <alignment horizontal="center" vertical="top" wrapText="1"/>
    </xf>
    <xf numFmtId="0" fontId="13" fillId="0" borderId="1" xfId="0" applyFont="1" applyBorder="1" applyAlignment="1">
      <alignment horizontal="center" vertical="top" wrapText="1"/>
    </xf>
    <xf numFmtId="0" fontId="13" fillId="0" borderId="9" xfId="0" applyFont="1" applyBorder="1" applyAlignment="1">
      <alignment horizontal="center" vertical="center" wrapText="1"/>
    </xf>
    <xf numFmtId="0" fontId="13" fillId="0" borderId="1" xfId="0" applyFont="1" applyFill="1" applyBorder="1" applyAlignment="1">
      <alignment horizontal="center" vertical="center" wrapText="1"/>
    </xf>
    <xf numFmtId="0" fontId="13" fillId="0" borderId="4" xfId="0" applyFont="1" applyBorder="1" applyAlignment="1">
      <alignment horizontal="center" vertical="center" wrapText="1"/>
    </xf>
    <xf numFmtId="0" fontId="18" fillId="0" borderId="1" xfId="0" applyFont="1" applyFill="1" applyBorder="1" applyAlignment="1">
      <alignment horizontal="center" vertical="center" wrapText="1"/>
    </xf>
    <xf numFmtId="0" fontId="13" fillId="0" borderId="6" xfId="0" applyFont="1" applyFill="1" applyBorder="1" applyAlignment="1">
      <alignment horizontal="center" vertical="center" wrapText="1"/>
    </xf>
    <xf numFmtId="0" fontId="13" fillId="0" borderId="8" xfId="0" applyFont="1" applyFill="1" applyBorder="1" applyAlignment="1">
      <alignment horizontal="center" vertical="center" wrapText="1"/>
    </xf>
    <xf numFmtId="0" fontId="13" fillId="0" borderId="4" xfId="0" applyFont="1" applyFill="1" applyBorder="1" applyAlignment="1">
      <alignment horizontal="center" vertical="center" wrapText="1"/>
    </xf>
    <xf numFmtId="0" fontId="13" fillId="4" borderId="1" xfId="0" applyFont="1" applyFill="1" applyBorder="1" applyAlignment="1">
      <alignment horizontal="center" vertical="center" wrapText="1"/>
    </xf>
    <xf numFmtId="0" fontId="13" fillId="3" borderId="1" xfId="0" applyFont="1" applyFill="1" applyBorder="1" applyAlignment="1">
      <alignment horizontal="center" vertical="center" wrapText="1"/>
    </xf>
    <xf numFmtId="0" fontId="13" fillId="0" borderId="2" xfId="0" applyFont="1" applyFill="1" applyBorder="1" applyAlignment="1">
      <alignment horizontal="center" vertical="center" wrapText="1"/>
    </xf>
    <xf numFmtId="0" fontId="18" fillId="0" borderId="2" xfId="0" applyFont="1" applyFill="1" applyBorder="1" applyAlignment="1">
      <alignment horizontal="center" vertical="center" wrapText="1"/>
    </xf>
    <xf numFmtId="0" fontId="13" fillId="0" borderId="5" xfId="0" applyFont="1" applyBorder="1" applyAlignment="1">
      <alignment horizontal="center" vertical="center" wrapText="1"/>
    </xf>
    <xf numFmtId="0" fontId="18" fillId="0" borderId="1" xfId="0" applyFont="1" applyBorder="1" applyAlignment="1">
      <alignment horizontal="center" vertical="center" wrapText="1"/>
    </xf>
    <xf numFmtId="0" fontId="13" fillId="0" borderId="14" xfId="0" applyFont="1" applyFill="1" applyBorder="1" applyAlignment="1">
      <alignment horizontal="left"/>
    </xf>
    <xf numFmtId="0" fontId="13" fillId="0" borderId="15" xfId="0" applyFont="1" applyFill="1" applyBorder="1" applyAlignment="1">
      <alignment horizontal="left"/>
    </xf>
    <xf numFmtId="0" fontId="13" fillId="0" borderId="9" xfId="0" applyFont="1" applyFill="1" applyBorder="1" applyAlignment="1">
      <alignment horizontal="left" vertical="center"/>
    </xf>
    <xf numFmtId="0" fontId="13" fillId="0" borderId="10" xfId="0" applyFont="1" applyFill="1" applyBorder="1" applyAlignment="1">
      <alignment horizontal="left" vertical="center"/>
    </xf>
    <xf numFmtId="0" fontId="13" fillId="0" borderId="11" xfId="0" applyFont="1" applyFill="1" applyBorder="1" applyAlignment="1">
      <alignment horizontal="left" vertical="center"/>
    </xf>
    <xf numFmtId="0" fontId="13" fillId="0" borderId="12" xfId="0" applyFont="1" applyFill="1" applyBorder="1" applyAlignment="1">
      <alignment horizontal="left" vertical="center"/>
    </xf>
    <xf numFmtId="0" fontId="1" fillId="2" borderId="9" xfId="0" applyFont="1" applyFill="1" applyBorder="1" applyAlignment="1">
      <alignment horizontal="center" vertical="center" wrapText="1"/>
    </xf>
    <xf numFmtId="0" fontId="1" fillId="2" borderId="9" xfId="0" applyFont="1" applyFill="1" applyBorder="1" applyAlignment="1">
      <alignment horizontal="center" vertical="center"/>
    </xf>
    <xf numFmtId="0" fontId="13" fillId="0" borderId="9" xfId="0" applyFont="1" applyBorder="1" applyAlignment="1">
      <alignment horizontal="left"/>
    </xf>
    <xf numFmtId="0" fontId="13" fillId="0" borderId="9" xfId="0" applyFont="1" applyBorder="1" applyAlignment="1">
      <alignment horizontal="left" vertical="center"/>
    </xf>
    <xf numFmtId="0" fontId="1" fillId="2" borderId="2" xfId="0" applyFont="1" applyFill="1" applyBorder="1" applyAlignment="1">
      <alignment horizontal="center" vertical="center" wrapText="1"/>
    </xf>
    <xf numFmtId="0" fontId="1" fillId="2" borderId="7"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1" fillId="2" borderId="6"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1" fillId="2" borderId="6" xfId="0" applyFont="1" applyFill="1" applyBorder="1" applyAlignment="1">
      <alignment horizontal="center" vertical="center"/>
    </xf>
    <xf numFmtId="0" fontId="1" fillId="2" borderId="4" xfId="0" applyFont="1" applyFill="1" applyBorder="1" applyAlignment="1">
      <alignment horizontal="center" vertical="center"/>
    </xf>
  </cellXfs>
  <cellStyles count="9">
    <cellStyle name="Comma" xfId="1" builtinId="3"/>
    <cellStyle name="Comma 2" xfId="5" xr:uid="{00000000-0005-0000-0000-000002000000}"/>
    <cellStyle name="Currency" xfId="2" builtinId="4"/>
    <cellStyle name="Currency 2" xfId="4" xr:uid="{00000000-0005-0000-0000-000004000000}"/>
    <cellStyle name="Normal" xfId="0" builtinId="0"/>
    <cellStyle name="Normal 2" xfId="3" xr:uid="{00000000-0005-0000-0000-000008000000}"/>
    <cellStyle name="Normal 5" xfId="7" xr:uid="{00000000-0005-0000-0000-000009000000}"/>
    <cellStyle name="Percent" xfId="8" builtinId="5"/>
    <cellStyle name="Percent 2" xfId="6" xr:uid="{00000000-0005-0000-0000-00000C000000}"/>
  </cellStyles>
  <dxfs count="0"/>
  <tableStyles count="0" defaultTableStyle="TableStyleMedium2" defaultPivotStyle="PivotStyleLight16"/>
  <colors>
    <mruColors>
      <color rgb="FF9966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haredStrings" Target="sharedStrings.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customXml" Target="../customXml/item2.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theme" Target="theme/theme1.xml"/><Relationship Id="rId40"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customXml" Target="../customXml/item3.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3</xdr:col>
      <xdr:colOff>123824</xdr:colOff>
      <xdr:row>2</xdr:row>
      <xdr:rowOff>750091</xdr:rowOff>
    </xdr:from>
    <xdr:ext cx="4305301" cy="1479599"/>
    <xdr:pic>
      <xdr:nvPicPr>
        <xdr:cNvPr id="3" name="Picture 1">
          <a:extLst>
            <a:ext uri="{FF2B5EF4-FFF2-40B4-BE49-F238E27FC236}">
              <a16:creationId xmlns:a16="http://schemas.microsoft.com/office/drawing/2014/main" id="{7733A478-9E40-4E92-8F29-5C3565B4E37F}"/>
            </a:ext>
          </a:extLst>
        </xdr:cNvPr>
        <xdr:cNvPicPr>
          <a:picLocks noChangeAspect="1"/>
        </xdr:cNvPicPr>
      </xdr:nvPicPr>
      <xdr:blipFill>
        <a:blip xmlns:r="http://schemas.openxmlformats.org/officeDocument/2006/relationships" r:embed="rId1"/>
        <a:stretch>
          <a:fillRect/>
        </a:stretch>
      </xdr:blipFill>
      <xdr:spPr>
        <a:xfrm>
          <a:off x="9182099" y="1693066"/>
          <a:ext cx="4305301" cy="1479599"/>
        </a:xfrm>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43EC2E-BBBF-458D-9092-4E2B73A49A41}">
  <sheetPr>
    <tabColor theme="0" tint="-0.249977111117893"/>
    <pageSetUpPr fitToPage="1"/>
  </sheetPr>
  <dimension ref="A1:G53"/>
  <sheetViews>
    <sheetView showGridLines="0" tabSelected="1" zoomScale="85" zoomScaleNormal="85" workbookViewId="0"/>
  </sheetViews>
  <sheetFormatPr defaultColWidth="0" defaultRowHeight="15.5" zeroHeight="1"/>
  <cols>
    <col min="1" max="1" width="10" style="155" customWidth="1"/>
    <col min="2" max="5" width="19.36328125" style="155" customWidth="1"/>
    <col min="6" max="6" width="10" customWidth="1"/>
    <col min="7" max="7" width="8.7265625" style="155" hidden="1" customWidth="1"/>
    <col min="8" max="16384" width="8.7265625" hidden="1"/>
  </cols>
  <sheetData>
    <row r="1" spans="1:7" ht="16" thickBot="1">
      <c r="G1"/>
    </row>
    <row r="2" spans="1:7" ht="22.5" customHeight="1" thickTop="1">
      <c r="A2" s="156"/>
      <c r="B2" s="211" t="s">
        <v>1301</v>
      </c>
      <c r="C2" s="212"/>
      <c r="D2" s="212"/>
      <c r="E2" s="213"/>
      <c r="G2"/>
    </row>
    <row r="3" spans="1:7" ht="22.5" customHeight="1" thickBot="1">
      <c r="B3" s="214" t="s">
        <v>1294</v>
      </c>
      <c r="C3" s="215"/>
      <c r="D3" s="215"/>
      <c r="E3" s="216"/>
      <c r="G3"/>
    </row>
    <row r="4" spans="1:7" ht="16" thickTop="1">
      <c r="G4"/>
    </row>
    <row r="5" spans="1:7" hidden="1"/>
    <row r="6" spans="1:7" hidden="1"/>
    <row r="7" spans="1:7" hidden="1"/>
    <row r="8" spans="1:7" hidden="1"/>
    <row r="9" spans="1:7" hidden="1"/>
    <row r="10" spans="1:7" hidden="1"/>
    <row r="11" spans="1:7" hidden="1"/>
    <row r="12" spans="1:7" hidden="1"/>
    <row r="13" spans="1:7" hidden="1"/>
    <row r="14" spans="1:7" hidden="1"/>
    <row r="15" spans="1:7" hidden="1"/>
    <row r="16" spans="1:7" hidden="1"/>
    <row r="17" hidden="1"/>
    <row r="18" hidden="1"/>
    <row r="19" hidden="1"/>
    <row r="20" hidden="1"/>
    <row r="21" hidden="1"/>
    <row r="22" hidden="1"/>
    <row r="23" hidden="1"/>
    <row r="24" hidden="1"/>
    <row r="25" hidden="1"/>
    <row r="26" hidden="1"/>
    <row r="27" hidden="1"/>
    <row r="28" hidden="1"/>
    <row r="29" hidden="1"/>
    <row r="30" hidden="1"/>
    <row r="31" hidden="1"/>
    <row r="32" hidden="1"/>
    <row r="33" hidden="1"/>
    <row r="34" hidden="1"/>
    <row r="35" hidden="1"/>
    <row r="36" hidden="1"/>
    <row r="37" hidden="1"/>
    <row r="38" hidden="1"/>
    <row r="39" hidden="1"/>
    <row r="40" hidden="1"/>
    <row r="41" hidden="1"/>
    <row r="42" hidden="1"/>
    <row r="43" hidden="1"/>
    <row r="44" hidden="1"/>
    <row r="45" hidden="1"/>
    <row r="46" hidden="1"/>
    <row r="47" hidden="1"/>
    <row r="48" hidden="1"/>
    <row r="49" hidden="1"/>
    <row r="50" hidden="1"/>
    <row r="51" hidden="1"/>
    <row r="52" hidden="1"/>
    <row r="53" hidden="1"/>
  </sheetData>
  <mergeCells count="2">
    <mergeCell ref="B2:E2"/>
    <mergeCell ref="B3:E3"/>
  </mergeCells>
  <pageMargins left="2.75" right="0.25" top="3.75" bottom="0.75" header="0.3" footer="0.3"/>
  <pageSetup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0" tint="-0.249977111117893"/>
    <pageSetUpPr fitToPage="1"/>
  </sheetPr>
  <dimension ref="A1:C30"/>
  <sheetViews>
    <sheetView showGridLines="0" zoomScale="85" zoomScaleNormal="85" workbookViewId="0">
      <pane ySplit="2" topLeftCell="A3" activePane="bottomLeft" state="frozen"/>
      <selection pane="bottomLeft"/>
    </sheetView>
  </sheetViews>
  <sheetFormatPr defaultColWidth="0" defaultRowHeight="14.5" zeroHeight="1"/>
  <cols>
    <col min="1" max="1" width="69" customWidth="1"/>
    <col min="2" max="2" width="58.26953125" customWidth="1"/>
    <col min="3" max="3" width="1.54296875" customWidth="1"/>
    <col min="4" max="20" width="8.7265625" hidden="1" customWidth="1"/>
    <col min="21" max="16384" width="8.7265625" hidden="1"/>
  </cols>
  <sheetData>
    <row r="1" spans="1:2" ht="15.5">
      <c r="A1" s="34" t="s">
        <v>0</v>
      </c>
      <c r="B1" s="34"/>
    </row>
    <row r="2" spans="1:2" ht="15.5">
      <c r="A2" s="36" t="s">
        <v>1</v>
      </c>
      <c r="B2" s="36" t="s">
        <v>2</v>
      </c>
    </row>
    <row r="3" spans="1:2" ht="78.5">
      <c r="A3" s="61" t="s">
        <v>3</v>
      </c>
      <c r="B3" s="61"/>
    </row>
    <row r="4" spans="1:2" ht="39.5">
      <c r="A4" s="61" t="s">
        <v>1400</v>
      </c>
      <c r="B4" s="61"/>
    </row>
    <row r="5" spans="1:2" ht="26.5">
      <c r="A5" s="61" t="s">
        <v>4</v>
      </c>
      <c r="B5" s="61"/>
    </row>
    <row r="6" spans="1:2">
      <c r="A6" s="115" t="s">
        <v>5</v>
      </c>
      <c r="B6" s="61"/>
    </row>
    <row r="7" spans="1:2" ht="65.5">
      <c r="A7" s="61" t="s">
        <v>6</v>
      </c>
      <c r="B7" s="61"/>
    </row>
    <row r="8" spans="1:2" ht="39.5">
      <c r="A8" s="61" t="s">
        <v>7</v>
      </c>
      <c r="B8" s="61" t="s">
        <v>8</v>
      </c>
    </row>
    <row r="9" spans="1:2"/>
    <row r="10" spans="1:2"/>
    <row r="11" spans="1:2"/>
    <row r="12" spans="1:2"/>
    <row r="13" spans="1:2"/>
    <row r="14" spans="1:2"/>
    <row r="15" spans="1:2"/>
    <row r="16" spans="1:2"/>
    <row r="17"/>
    <row r="18"/>
    <row r="19"/>
    <row r="20"/>
    <row r="21"/>
    <row r="22" hidden="1"/>
    <row r="23" hidden="1"/>
    <row r="24" hidden="1"/>
    <row r="25" hidden="1"/>
    <row r="26"/>
    <row r="27"/>
    <row r="28"/>
    <row r="29"/>
    <row r="30"/>
  </sheetData>
  <pageMargins left="0.25" right="0.25" top="0.75" bottom="0.75" header="0.3" footer="0.3"/>
  <pageSetup fitToHeight="0" orientation="landscape" r:id="rId1"/>
  <headerFooter scaleWithDoc="0">
    <oddFooter>&amp;C&amp;A
Appendix B - &amp;P of &amp;N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1">
    <pageSetUpPr fitToPage="1"/>
  </sheetPr>
  <dimension ref="A1:J67"/>
  <sheetViews>
    <sheetView showGridLines="0" zoomScale="85" zoomScaleNormal="85" workbookViewId="0">
      <pane xSplit="2" ySplit="3" topLeftCell="C5" activePane="bottomRight" state="frozen"/>
      <selection pane="topRight" activeCell="C1" sqref="C1"/>
      <selection pane="bottomLeft" activeCell="A4" sqref="A4"/>
      <selection pane="bottomRight"/>
    </sheetView>
  </sheetViews>
  <sheetFormatPr defaultColWidth="0" defaultRowHeight="14.5" zeroHeight="1"/>
  <cols>
    <col min="1" max="1" width="17.7265625" bestFit="1" customWidth="1"/>
    <col min="2" max="2" width="26.453125" customWidth="1"/>
    <col min="3" max="7" width="19.7265625" customWidth="1"/>
    <col min="8" max="8" width="67" customWidth="1"/>
    <col min="9" max="9" width="49.54296875" customWidth="1"/>
    <col min="10" max="10" width="1.54296875" customWidth="1"/>
    <col min="11" max="20" width="8.7265625" hidden="1" customWidth="1"/>
    <col min="21" max="16384" width="8.7265625" hidden="1"/>
  </cols>
  <sheetData>
    <row r="1" spans="1:9" ht="15.5">
      <c r="A1" s="34" t="s">
        <v>9</v>
      </c>
      <c r="B1" s="28"/>
      <c r="C1" s="28"/>
      <c r="D1" s="28"/>
      <c r="E1" s="28"/>
      <c r="F1" s="28"/>
      <c r="G1" s="28"/>
      <c r="H1" s="28"/>
      <c r="I1" s="28"/>
    </row>
    <row r="2" spans="1:9" ht="15.5">
      <c r="A2" s="218" t="s">
        <v>10</v>
      </c>
      <c r="B2" s="219" t="s">
        <v>11</v>
      </c>
      <c r="C2" s="218" t="s">
        <v>12</v>
      </c>
      <c r="D2" s="218"/>
      <c r="E2" s="218"/>
      <c r="F2" s="218"/>
      <c r="G2" s="218"/>
      <c r="H2" s="219" t="s">
        <v>13</v>
      </c>
      <c r="I2" s="218" t="s">
        <v>2</v>
      </c>
    </row>
    <row r="3" spans="1:9" ht="15.5">
      <c r="A3" s="218"/>
      <c r="B3" s="219"/>
      <c r="C3" s="140">
        <v>2015</v>
      </c>
      <c r="D3" s="140">
        <v>2016</v>
      </c>
      <c r="E3" s="140">
        <v>2017</v>
      </c>
      <c r="F3" s="140">
        <v>2018</v>
      </c>
      <c r="G3" s="140">
        <v>2019</v>
      </c>
      <c r="H3" s="219"/>
      <c r="I3" s="218"/>
    </row>
    <row r="4" spans="1:9" ht="192.5" customHeight="1">
      <c r="A4" s="224">
        <v>1</v>
      </c>
      <c r="B4" s="227" t="s">
        <v>14</v>
      </c>
      <c r="C4" s="46"/>
      <c r="D4" s="46"/>
      <c r="E4" s="46"/>
      <c r="F4" s="46"/>
      <c r="G4" s="46"/>
      <c r="H4" s="52" t="s">
        <v>1338</v>
      </c>
      <c r="I4" s="170" t="s">
        <v>1339</v>
      </c>
    </row>
    <row r="5" spans="1:9">
      <c r="A5" s="225"/>
      <c r="B5" s="228"/>
      <c r="C5" s="117">
        <v>0.15026682285565535</v>
      </c>
      <c r="D5" s="117">
        <v>0.24951190941038656</v>
      </c>
      <c r="E5" s="117">
        <v>0.21456462319406483</v>
      </c>
      <c r="F5" s="117">
        <v>0.19211245607184693</v>
      </c>
      <c r="G5" s="117">
        <v>0.30268124430560978</v>
      </c>
      <c r="H5" s="52" t="s">
        <v>1340</v>
      </c>
      <c r="I5" s="171" t="s">
        <v>1341</v>
      </c>
    </row>
    <row r="6" spans="1:9">
      <c r="A6" s="225"/>
      <c r="B6" s="228"/>
      <c r="C6" s="117">
        <v>0</v>
      </c>
      <c r="D6" s="117">
        <v>0</v>
      </c>
      <c r="E6" s="117">
        <v>0</v>
      </c>
      <c r="F6" s="117">
        <v>0</v>
      </c>
      <c r="G6" s="117">
        <v>0</v>
      </c>
      <c r="H6" s="52" t="s">
        <v>1342</v>
      </c>
      <c r="I6" s="171"/>
    </row>
    <row r="7" spans="1:9">
      <c r="A7" s="225"/>
      <c r="B7" s="228"/>
      <c r="C7" s="117">
        <v>2.9285435376805937E-3</v>
      </c>
      <c r="D7" s="117">
        <v>2.9936222829623845E-3</v>
      </c>
      <c r="E7" s="117">
        <v>4.750748405570741E-3</v>
      </c>
      <c r="F7" s="117">
        <v>2.6031498112716388E-4</v>
      </c>
      <c r="G7" s="117">
        <v>2.6031498112716388E-3</v>
      </c>
      <c r="H7" s="52" t="s">
        <v>1343</v>
      </c>
      <c r="I7" s="171"/>
    </row>
    <row r="8" spans="1:9">
      <c r="A8" s="225"/>
      <c r="B8" s="228"/>
      <c r="C8" s="117">
        <v>1.2812703371079006</v>
      </c>
      <c r="D8" s="117">
        <v>1.149420799166992</v>
      </c>
      <c r="E8" s="117">
        <v>0.82819211245607183</v>
      </c>
      <c r="F8" s="117">
        <v>1.2529610829103215</v>
      </c>
      <c r="G8" s="117">
        <v>4.0423662631784456</v>
      </c>
      <c r="H8" s="52" t="s">
        <v>1344</v>
      </c>
      <c r="I8" s="171"/>
    </row>
    <row r="9" spans="1:9">
      <c r="A9" s="225"/>
      <c r="B9" s="228"/>
      <c r="C9" s="117">
        <v>0.40342314200182222</v>
      </c>
      <c r="D9" s="117">
        <v>0.43238318365221917</v>
      </c>
      <c r="E9" s="117">
        <v>0.3128335285695692</v>
      </c>
      <c r="F9" s="117">
        <v>0.21807887543928153</v>
      </c>
      <c r="G9" s="117">
        <v>0.4055707405961213</v>
      </c>
      <c r="H9" s="52" t="s">
        <v>1345</v>
      </c>
      <c r="I9" s="171"/>
    </row>
    <row r="10" spans="1:9">
      <c r="A10" s="225"/>
      <c r="B10" s="228"/>
      <c r="C10" s="117">
        <v>0.103670441233893</v>
      </c>
      <c r="D10" s="117">
        <v>9.3518156969933625E-2</v>
      </c>
      <c r="E10" s="117">
        <v>9.4429259403878696E-2</v>
      </c>
      <c r="F10" s="117">
        <v>0.15449694129897176</v>
      </c>
      <c r="G10" s="117">
        <v>0.29285435376805935</v>
      </c>
      <c r="H10" s="52" t="s">
        <v>1346</v>
      </c>
      <c r="I10" s="171"/>
    </row>
    <row r="11" spans="1:9">
      <c r="A11" s="225"/>
      <c r="B11" s="228"/>
      <c r="C11" s="117">
        <v>4.165039698034622E-3</v>
      </c>
      <c r="D11" s="117">
        <v>2.0174411037355198E-3</v>
      </c>
      <c r="E11" s="117">
        <v>4.3602759338799944E-3</v>
      </c>
      <c r="F11" s="117">
        <v>0.33808408173890409</v>
      </c>
      <c r="G11" s="117">
        <v>1.4597162566705715</v>
      </c>
      <c r="H11" s="52" t="s">
        <v>1347</v>
      </c>
      <c r="I11" s="171"/>
    </row>
    <row r="12" spans="1:9">
      <c r="A12" s="225"/>
      <c r="B12" s="228"/>
      <c r="C12" s="117">
        <v>0.96336066640635165</v>
      </c>
      <c r="D12" s="117">
        <v>1.1626317844591956</v>
      </c>
      <c r="E12" s="117">
        <v>0.82161915918261097</v>
      </c>
      <c r="F12" s="117">
        <v>0.49661590524534688</v>
      </c>
      <c r="G12" s="117">
        <v>0.6215670961863855</v>
      </c>
      <c r="H12" s="52" t="s">
        <v>1348</v>
      </c>
      <c r="I12" s="171"/>
    </row>
    <row r="13" spans="1:9">
      <c r="A13" s="225"/>
      <c r="B13" s="228"/>
      <c r="C13" s="117">
        <v>2.0174411037355199E-2</v>
      </c>
      <c r="D13" s="117">
        <v>1.2560197839385657E-2</v>
      </c>
      <c r="E13" s="117">
        <v>1.2039567877131329E-2</v>
      </c>
      <c r="F13" s="117">
        <v>6.5534296498763508E-2</v>
      </c>
      <c r="G13" s="117">
        <v>0.12404008850709358</v>
      </c>
      <c r="H13" s="52" t="s">
        <v>1349</v>
      </c>
      <c r="I13" s="171"/>
    </row>
    <row r="14" spans="1:9">
      <c r="A14" s="225"/>
      <c r="B14" s="228"/>
      <c r="C14" s="117">
        <v>0.14139307632723588</v>
      </c>
      <c r="D14" s="117">
        <v>0.23112673538699874</v>
      </c>
      <c r="E14" s="117">
        <v>0.2007388428767205</v>
      </c>
      <c r="F14" s="117">
        <v>0.17905022939879639</v>
      </c>
      <c r="G14" s="117">
        <v>0.28171363880116784</v>
      </c>
      <c r="H14" s="52" t="s">
        <v>1350</v>
      </c>
      <c r="I14" s="171" t="s">
        <v>1351</v>
      </c>
    </row>
    <row r="15" spans="1:9">
      <c r="A15" s="225"/>
      <c r="B15" s="228"/>
      <c r="C15" s="117">
        <v>0</v>
      </c>
      <c r="D15" s="117">
        <v>0</v>
      </c>
      <c r="E15" s="117">
        <v>0</v>
      </c>
      <c r="F15" s="117">
        <v>0</v>
      </c>
      <c r="G15" s="117">
        <v>0</v>
      </c>
      <c r="H15" s="52" t="s">
        <v>1352</v>
      </c>
      <c r="I15" s="171"/>
    </row>
    <row r="16" spans="1:9">
      <c r="A16" s="225"/>
      <c r="B16" s="228"/>
      <c r="C16" s="117">
        <v>2.6812846332598464E-3</v>
      </c>
      <c r="D16" s="117">
        <v>2.8004528391825062E-3</v>
      </c>
      <c r="E16" s="117">
        <v>4.3496395161770843E-3</v>
      </c>
      <c r="F16" s="117">
        <v>2.3833641184531966E-4</v>
      </c>
      <c r="G16" s="117">
        <v>2.3833641184531967E-3</v>
      </c>
      <c r="H16" s="52" t="s">
        <v>1353</v>
      </c>
      <c r="I16" s="171"/>
    </row>
    <row r="17" spans="1:9">
      <c r="A17" s="225"/>
      <c r="B17" s="228"/>
      <c r="C17" s="117">
        <v>1.1948996007865103</v>
      </c>
      <c r="D17" s="117">
        <v>1.0688792230232973</v>
      </c>
      <c r="E17" s="117">
        <v>0.77113746052553178</v>
      </c>
      <c r="F17" s="117">
        <v>1.1680271703509504</v>
      </c>
      <c r="G17" s="117">
        <v>3.7623785973902164</v>
      </c>
      <c r="H17" s="52" t="s">
        <v>1354</v>
      </c>
      <c r="I17" s="171"/>
    </row>
    <row r="18" spans="1:9">
      <c r="A18" s="225"/>
      <c r="B18" s="228"/>
      <c r="C18" s="117">
        <v>0.3728177322290413</v>
      </c>
      <c r="D18" s="117">
        <v>0.40695942322588335</v>
      </c>
      <c r="E18" s="117">
        <v>0.29416671632008579</v>
      </c>
      <c r="F18" s="117">
        <v>0.20612813370473537</v>
      </c>
      <c r="G18" s="117">
        <v>0.37484359172972653</v>
      </c>
      <c r="H18" s="52" t="s">
        <v>1355</v>
      </c>
      <c r="I18" s="171"/>
    </row>
    <row r="19" spans="1:9">
      <c r="A19" s="225"/>
      <c r="B19" s="228"/>
      <c r="C19" s="117">
        <v>9.575165345885718E-2</v>
      </c>
      <c r="D19" s="117">
        <v>8.6337365190967047E-2</v>
      </c>
      <c r="E19" s="117">
        <v>8.8005720073884283E-2</v>
      </c>
      <c r="F19" s="117">
        <v>0.14264434248942381</v>
      </c>
      <c r="G19" s="117">
        <v>0.27241851873920037</v>
      </c>
      <c r="H19" s="52" t="s">
        <v>1356</v>
      </c>
      <c r="I19" s="171"/>
    </row>
    <row r="20" spans="1:9">
      <c r="A20" s="225"/>
      <c r="B20" s="228"/>
      <c r="C20" s="117">
        <v>4.2304713102544241E-3</v>
      </c>
      <c r="D20" s="117">
        <v>1.9662753977238872E-3</v>
      </c>
      <c r="E20" s="117">
        <v>4.0517190013704346E-3</v>
      </c>
      <c r="F20" s="117">
        <v>0.32485252934517073</v>
      </c>
      <c r="G20" s="117">
        <v>1.3752010963474945</v>
      </c>
      <c r="H20" s="52" t="s">
        <v>1357</v>
      </c>
      <c r="I20" s="171"/>
    </row>
    <row r="21" spans="1:9">
      <c r="A21" s="225"/>
      <c r="B21" s="228"/>
      <c r="C21" s="117">
        <v>0.89542989930286598</v>
      </c>
      <c r="D21" s="117">
        <v>1.0911040934278735</v>
      </c>
      <c r="E21" s="117">
        <v>0.76934993743669189</v>
      </c>
      <c r="F21" s="117">
        <v>0.46410057796579873</v>
      </c>
      <c r="G21" s="117">
        <v>0.5768932848715963</v>
      </c>
      <c r="H21" s="52" t="s">
        <v>1358</v>
      </c>
      <c r="I21" s="171"/>
    </row>
    <row r="22" spans="1:9">
      <c r="A22" s="225"/>
      <c r="B22" s="228"/>
      <c r="C22" s="117">
        <v>1.8471071918012276E-2</v>
      </c>
      <c r="D22" s="117">
        <v>1.1678484180420664E-2</v>
      </c>
      <c r="E22" s="117">
        <v>1.1142227253768695E-2</v>
      </c>
      <c r="F22" s="117">
        <v>6.1192873741285826E-2</v>
      </c>
      <c r="G22" s="117">
        <v>0.11773818745158791</v>
      </c>
      <c r="H22" s="52" t="s">
        <v>1359</v>
      </c>
      <c r="I22" s="171"/>
    </row>
    <row r="23" spans="1:9">
      <c r="A23" s="225"/>
      <c r="B23" s="228"/>
      <c r="C23" s="117">
        <v>0.28333964076737211</v>
      </c>
      <c r="D23" s="117">
        <v>0.32405170155162877</v>
      </c>
      <c r="E23" s="117">
        <v>0.34166399813688103</v>
      </c>
      <c r="F23" s="117">
        <v>0.30523128875433031</v>
      </c>
      <c r="G23" s="117">
        <v>0.34879625047305757</v>
      </c>
      <c r="H23" s="52" t="s">
        <v>1360</v>
      </c>
      <c r="I23" s="171" t="s">
        <v>1361</v>
      </c>
    </row>
    <row r="24" spans="1:9">
      <c r="A24" s="225"/>
      <c r="B24" s="228"/>
      <c r="C24" s="117">
        <v>0</v>
      </c>
      <c r="D24" s="117">
        <v>0</v>
      </c>
      <c r="E24" s="117">
        <v>0</v>
      </c>
      <c r="F24" s="117">
        <v>0</v>
      </c>
      <c r="G24" s="117">
        <v>0</v>
      </c>
      <c r="H24" s="52" t="s">
        <v>1362</v>
      </c>
      <c r="I24" s="171"/>
    </row>
    <row r="25" spans="1:9">
      <c r="A25" s="225"/>
      <c r="B25" s="228"/>
      <c r="C25" s="117">
        <v>1.7466740415126197E-3</v>
      </c>
      <c r="D25" s="117">
        <v>1.7903408925504351E-3</v>
      </c>
      <c r="E25" s="117">
        <v>2.0668976157899332E-3</v>
      </c>
      <c r="F25" s="117">
        <v>4.9489097842857557E-4</v>
      </c>
      <c r="G25" s="117">
        <v>1.0480044249075718E-3</v>
      </c>
      <c r="H25" s="52" t="s">
        <v>1363</v>
      </c>
      <c r="I25" s="171"/>
    </row>
    <row r="26" spans="1:9">
      <c r="A26" s="225"/>
      <c r="B26" s="228"/>
      <c r="C26" s="117">
        <v>0.88546184972780995</v>
      </c>
      <c r="D26" s="117">
        <v>0.76064743384472067</v>
      </c>
      <c r="E26" s="117">
        <v>0.64875840586882483</v>
      </c>
      <c r="F26" s="117">
        <v>0.86611743471805769</v>
      </c>
      <c r="G26" s="117">
        <v>1.5866059212250008</v>
      </c>
      <c r="H26" s="52" t="s">
        <v>1364</v>
      </c>
      <c r="I26" s="171"/>
    </row>
    <row r="27" spans="1:9">
      <c r="A27" s="225"/>
      <c r="B27" s="228"/>
      <c r="C27" s="117">
        <v>0.67047538645163174</v>
      </c>
      <c r="D27" s="117">
        <v>0.63485779162178679</v>
      </c>
      <c r="E27" s="117">
        <v>0.54017350295479027</v>
      </c>
      <c r="F27" s="117">
        <v>0.5030566795726471</v>
      </c>
      <c r="G27" s="117">
        <v>0.52860178742976915</v>
      </c>
      <c r="H27" s="52" t="s">
        <v>1365</v>
      </c>
      <c r="I27" s="171"/>
    </row>
    <row r="28" spans="1:9">
      <c r="A28" s="225"/>
      <c r="B28" s="228"/>
      <c r="C28" s="117">
        <v>0.11986550609880353</v>
      </c>
      <c r="D28" s="117">
        <v>0.10650344968123199</v>
      </c>
      <c r="E28" s="117">
        <v>0.1014672061948706</v>
      </c>
      <c r="F28" s="117">
        <v>0.13472679106867341</v>
      </c>
      <c r="G28" s="117">
        <v>0.15623999301330382</v>
      </c>
      <c r="H28" s="52" t="s">
        <v>1366</v>
      </c>
      <c r="I28" s="171"/>
    </row>
    <row r="29" spans="1:9">
      <c r="A29" s="225"/>
      <c r="B29" s="228"/>
      <c r="C29" s="117">
        <v>8.0347005909580504E-3</v>
      </c>
      <c r="D29" s="117">
        <v>3.4351256149748187E-3</v>
      </c>
      <c r="E29" s="117">
        <v>5.5748013158277779E-3</v>
      </c>
      <c r="F29" s="117">
        <v>0.11749294052574889</v>
      </c>
      <c r="G29" s="117">
        <v>0.52491921632558003</v>
      </c>
      <c r="H29" s="52" t="s">
        <v>1367</v>
      </c>
      <c r="I29" s="171"/>
    </row>
    <row r="30" spans="1:9">
      <c r="A30" s="225"/>
      <c r="B30" s="228"/>
      <c r="C30" s="117">
        <v>1.274198713283456</v>
      </c>
      <c r="D30" s="117">
        <v>1.1099240196791942</v>
      </c>
      <c r="E30" s="117">
        <v>0.92314634217344471</v>
      </c>
      <c r="F30" s="117">
        <v>0.90585426916246981</v>
      </c>
      <c r="G30" s="117">
        <v>0.90784838869319673</v>
      </c>
      <c r="H30" s="52" t="s">
        <v>1368</v>
      </c>
      <c r="I30" s="171"/>
    </row>
    <row r="31" spans="1:9">
      <c r="A31" s="225"/>
      <c r="B31" s="228"/>
      <c r="C31" s="117">
        <v>1.9257081307676633E-2</v>
      </c>
      <c r="D31" s="117">
        <v>1.3711391225874064E-2</v>
      </c>
      <c r="E31" s="117">
        <v>1.4613839480655585E-2</v>
      </c>
      <c r="F31" s="117">
        <v>4.0435504061017147E-2</v>
      </c>
      <c r="G31" s="117">
        <v>4.4671188611685252E-2</v>
      </c>
      <c r="H31" s="52" t="s">
        <v>1369</v>
      </c>
      <c r="I31" s="171"/>
    </row>
    <row r="32" spans="1:9">
      <c r="A32" s="225"/>
      <c r="B32" s="228"/>
      <c r="C32" s="117">
        <v>2.1095046219483288E-2</v>
      </c>
      <c r="D32" s="117">
        <v>2.796871296515762E-2</v>
      </c>
      <c r="E32" s="117">
        <v>1.8250770324721499E-2</v>
      </c>
      <c r="F32" s="117">
        <v>1.6591609386110453E-2</v>
      </c>
      <c r="G32" s="117">
        <v>3.6264517658212848E-2</v>
      </c>
      <c r="H32" s="52" t="s">
        <v>1370</v>
      </c>
      <c r="I32" s="171" t="s">
        <v>1371</v>
      </c>
    </row>
    <row r="33" spans="1:9">
      <c r="A33" s="225"/>
      <c r="B33" s="228"/>
      <c r="C33" s="117">
        <v>3.7923678596823891E-3</v>
      </c>
      <c r="D33" s="117">
        <v>1.1377103579047167E-2</v>
      </c>
      <c r="E33" s="117">
        <v>1.1140080587817017E-2</v>
      </c>
      <c r="F33" s="117">
        <v>1.0191988622896421E-2</v>
      </c>
      <c r="G33" s="117">
        <v>5.9255747807537328E-3</v>
      </c>
      <c r="H33" s="52" t="s">
        <v>1372</v>
      </c>
      <c r="I33" s="171"/>
    </row>
    <row r="34" spans="1:9">
      <c r="A34" s="225"/>
      <c r="B34" s="228"/>
      <c r="C34" s="117">
        <v>9.2438966579758228E-3</v>
      </c>
      <c r="D34" s="117">
        <v>2.1332069210713441E-3</v>
      </c>
      <c r="E34" s="117">
        <v>8.7698506755155246E-3</v>
      </c>
      <c r="F34" s="117">
        <v>4.5034368333728373E-3</v>
      </c>
      <c r="G34" s="117">
        <v>6.3996207632140319E-3</v>
      </c>
      <c r="H34" s="52" t="s">
        <v>1373</v>
      </c>
      <c r="I34" s="171"/>
    </row>
    <row r="35" spans="1:9">
      <c r="A35" s="225"/>
      <c r="B35" s="228"/>
      <c r="C35" s="117">
        <v>0.24697795686181559</v>
      </c>
      <c r="D35" s="117">
        <v>0.27447262384451293</v>
      </c>
      <c r="E35" s="117">
        <v>0.36003792367859683</v>
      </c>
      <c r="F35" s="117">
        <v>0.45318795923204552</v>
      </c>
      <c r="G35" s="117">
        <v>3.5880540412420006</v>
      </c>
      <c r="H35" s="52" t="s">
        <v>1374</v>
      </c>
      <c r="I35" s="171"/>
    </row>
    <row r="36" spans="1:9">
      <c r="A36" s="225"/>
      <c r="B36" s="228"/>
      <c r="C36" s="117">
        <v>1.7065655368570753E-2</v>
      </c>
      <c r="D36" s="117">
        <v>0.11424508177293198</v>
      </c>
      <c r="E36" s="117">
        <v>0.11258592083432092</v>
      </c>
      <c r="F36" s="117">
        <v>0.13249585209765347</v>
      </c>
      <c r="G36" s="117">
        <v>0.104764162123726</v>
      </c>
      <c r="H36" s="52" t="s">
        <v>1375</v>
      </c>
      <c r="I36" s="171"/>
    </row>
    <row r="37" spans="1:9">
      <c r="A37" s="225"/>
      <c r="B37" s="228"/>
      <c r="C37" s="117">
        <v>0.24602986489689499</v>
      </c>
      <c r="D37" s="117">
        <v>0.28703484237971083</v>
      </c>
      <c r="E37" s="117">
        <v>0.21735008295804692</v>
      </c>
      <c r="F37" s="117">
        <v>0.17468594453662006</v>
      </c>
      <c r="G37" s="117">
        <v>0.20004740459824602</v>
      </c>
      <c r="H37" s="52" t="s">
        <v>1376</v>
      </c>
      <c r="I37" s="171"/>
    </row>
    <row r="38" spans="1:9">
      <c r="A38" s="225"/>
      <c r="B38" s="228"/>
      <c r="C38" s="117">
        <v>0.23394169234415738</v>
      </c>
      <c r="D38" s="117">
        <v>0.18558900213320692</v>
      </c>
      <c r="E38" s="117">
        <v>0.18867030101919885</v>
      </c>
      <c r="F38" s="117">
        <v>0.11471912775539227</v>
      </c>
      <c r="G38" s="117">
        <v>0.58283953543493716</v>
      </c>
      <c r="H38" s="52" t="s">
        <v>1377</v>
      </c>
      <c r="I38" s="171"/>
    </row>
    <row r="39" spans="1:9">
      <c r="A39" s="225"/>
      <c r="B39" s="228"/>
      <c r="C39" s="117">
        <v>3.0812988859919414E-3</v>
      </c>
      <c r="D39" s="117">
        <v>9.2438966579758228E-3</v>
      </c>
      <c r="E39" s="117">
        <v>1.3273287508888362E-2</v>
      </c>
      <c r="F39" s="117">
        <v>7.8217587105949282E-3</v>
      </c>
      <c r="G39" s="117">
        <v>1.7065655368570753E-2</v>
      </c>
      <c r="H39" s="52" t="s">
        <v>1378</v>
      </c>
      <c r="I39" s="171"/>
    </row>
    <row r="40" spans="1:9">
      <c r="A40" s="225"/>
      <c r="B40" s="228"/>
      <c r="C40" s="117">
        <v>0.19412182981749229</v>
      </c>
      <c r="D40" s="117">
        <v>8.3669115904242711E-2</v>
      </c>
      <c r="E40" s="117">
        <v>0.17397487556292959</v>
      </c>
      <c r="F40" s="117">
        <v>0.30362645176582126</v>
      </c>
      <c r="G40" s="117">
        <v>0.16567907086987438</v>
      </c>
      <c r="H40" s="52" t="s">
        <v>1379</v>
      </c>
      <c r="I40" s="171"/>
    </row>
    <row r="41" spans="1:9">
      <c r="A41" s="225"/>
      <c r="B41" s="228"/>
      <c r="C41" s="117">
        <v>2.0894844424256188E-2</v>
      </c>
      <c r="D41" s="117">
        <v>2.7708380649557121E-2</v>
      </c>
      <c r="E41" s="117">
        <v>1.8396547808312513E-2</v>
      </c>
      <c r="F41" s="117">
        <v>1.7033840563252328E-2</v>
      </c>
      <c r="G41" s="117">
        <v>3.5884624119918239E-2</v>
      </c>
      <c r="H41" s="52" t="s">
        <v>1380</v>
      </c>
      <c r="I41" s="171" t="s">
        <v>1381</v>
      </c>
    </row>
    <row r="42" spans="1:9">
      <c r="A42" s="225"/>
      <c r="B42" s="228"/>
      <c r="C42" s="117">
        <v>3.6338859868271633E-3</v>
      </c>
      <c r="D42" s="117">
        <v>1.1810129457188281E-2</v>
      </c>
      <c r="E42" s="117">
        <v>1.1128775834658187E-2</v>
      </c>
      <c r="F42" s="117">
        <v>9.9931864637746986E-3</v>
      </c>
      <c r="G42" s="117">
        <v>6.1321826027708384E-3</v>
      </c>
      <c r="H42" s="52" t="s">
        <v>1382</v>
      </c>
      <c r="I42" s="171"/>
    </row>
    <row r="43" spans="1:9">
      <c r="A43" s="225"/>
      <c r="B43" s="228"/>
      <c r="C43" s="117">
        <v>9.7660685895980016E-3</v>
      </c>
      <c r="D43" s="117">
        <v>2.0440608675902795E-3</v>
      </c>
      <c r="E43" s="117">
        <v>8.6304792187145134E-3</v>
      </c>
      <c r="F43" s="117">
        <v>4.5423574835339545E-3</v>
      </c>
      <c r="G43" s="117">
        <v>6.3593004769475362E-3</v>
      </c>
      <c r="H43" s="52" t="s">
        <v>1383</v>
      </c>
      <c r="I43" s="171"/>
    </row>
    <row r="44" spans="1:9">
      <c r="A44" s="225"/>
      <c r="B44" s="228"/>
      <c r="C44" s="117">
        <v>0.24324324324324326</v>
      </c>
      <c r="D44" s="117">
        <v>0.26709062003179651</v>
      </c>
      <c r="E44" s="117">
        <v>0.35384964796729501</v>
      </c>
      <c r="F44" s="117">
        <v>0.44174426527367705</v>
      </c>
      <c r="G44" s="117">
        <v>3.4776288893935954</v>
      </c>
      <c r="H44" s="52" t="s">
        <v>1384</v>
      </c>
      <c r="I44" s="171"/>
    </row>
    <row r="45" spans="1:9">
      <c r="A45" s="225"/>
      <c r="B45" s="228"/>
      <c r="C45" s="117">
        <v>1.7260958437429027E-2</v>
      </c>
      <c r="D45" s="117">
        <v>0.1185555303202362</v>
      </c>
      <c r="E45" s="117">
        <v>0.11446740858505565</v>
      </c>
      <c r="F45" s="117">
        <v>0.1296843061548944</v>
      </c>
      <c r="G45" s="117">
        <v>0.10719963661140132</v>
      </c>
      <c r="H45" s="52" t="s">
        <v>1385</v>
      </c>
      <c r="I45" s="171"/>
    </row>
    <row r="46" spans="1:9">
      <c r="A46" s="225"/>
      <c r="B46" s="228"/>
      <c r="C46" s="117">
        <v>0.2484669543493073</v>
      </c>
      <c r="D46" s="117">
        <v>0.28798546445605266</v>
      </c>
      <c r="E46" s="117">
        <v>0.21621621621621623</v>
      </c>
      <c r="F46" s="117">
        <v>0.18033159209629798</v>
      </c>
      <c r="G46" s="117">
        <v>0.1991823756529639</v>
      </c>
      <c r="H46" s="52" t="s">
        <v>1386</v>
      </c>
      <c r="I46" s="171"/>
    </row>
    <row r="47" spans="1:9">
      <c r="A47" s="225"/>
      <c r="B47" s="228"/>
      <c r="C47" s="117">
        <v>0.22711787417669771</v>
      </c>
      <c r="D47" s="117">
        <v>0.17851464910288439</v>
      </c>
      <c r="E47" s="117">
        <v>0.18328412446059505</v>
      </c>
      <c r="F47" s="117">
        <v>0.11265046559164206</v>
      </c>
      <c r="G47" s="117">
        <v>0.56779468544174427</v>
      </c>
      <c r="H47" s="52" t="s">
        <v>1387</v>
      </c>
      <c r="I47" s="171"/>
    </row>
    <row r="48" spans="1:9">
      <c r="A48" s="225"/>
      <c r="B48" s="228"/>
      <c r="C48" s="117">
        <v>2.9525323642970703E-3</v>
      </c>
      <c r="D48" s="117">
        <v>9.311832841244606E-3</v>
      </c>
      <c r="E48" s="117">
        <v>1.3854190324778561E-2</v>
      </c>
      <c r="F48" s="117">
        <v>8.6304792187145134E-3</v>
      </c>
      <c r="G48" s="117">
        <v>1.680672268907563E-2</v>
      </c>
      <c r="H48" s="52" t="s">
        <v>1388</v>
      </c>
      <c r="I48" s="171"/>
    </row>
    <row r="49" spans="1:9">
      <c r="A49" s="225"/>
      <c r="B49" s="228"/>
      <c r="C49" s="117">
        <v>0.19827390415625709</v>
      </c>
      <c r="D49" s="117">
        <v>8.4033613445378158E-2</v>
      </c>
      <c r="E49" s="117">
        <v>0.17533499886441062</v>
      </c>
      <c r="F49" s="117">
        <v>0.30819895525777879</v>
      </c>
      <c r="G49" s="117">
        <v>0.1694299341358165</v>
      </c>
      <c r="H49" s="52" t="s">
        <v>1389</v>
      </c>
      <c r="I49" s="171"/>
    </row>
    <row r="50" spans="1:9">
      <c r="A50" s="225"/>
      <c r="B50" s="228"/>
      <c r="C50" s="117">
        <v>3.6305392418579815E-2</v>
      </c>
      <c r="D50" s="117">
        <v>3.7525741743574099E-2</v>
      </c>
      <c r="E50" s="117">
        <v>3.2873159942033409E-2</v>
      </c>
      <c r="F50" s="117">
        <v>3.3407062771718406E-2</v>
      </c>
      <c r="G50" s="117">
        <v>4.9119060331019752E-2</v>
      </c>
      <c r="H50" s="52" t="s">
        <v>1390</v>
      </c>
      <c r="I50" s="171" t="s">
        <v>1391</v>
      </c>
    </row>
    <row r="51" spans="1:9">
      <c r="A51" s="225"/>
      <c r="B51" s="228"/>
      <c r="C51" s="117">
        <v>5.3390282968499734E-3</v>
      </c>
      <c r="D51" s="117">
        <v>2.3034093509267026E-2</v>
      </c>
      <c r="E51" s="117">
        <v>1.6856075051483486E-2</v>
      </c>
      <c r="F51" s="117">
        <v>1.0601784760887804E-2</v>
      </c>
      <c r="G51" s="117">
        <v>7.0932804515292502E-3</v>
      </c>
      <c r="H51" s="52" t="s">
        <v>1392</v>
      </c>
      <c r="I51" s="171"/>
    </row>
    <row r="52" spans="1:9">
      <c r="A52" s="225"/>
      <c r="B52" s="228"/>
      <c r="C52" s="117">
        <v>2.2881549843642743E-2</v>
      </c>
      <c r="D52" s="117">
        <v>8.6949889405842414E-3</v>
      </c>
      <c r="E52" s="117">
        <v>1.41865609030585E-2</v>
      </c>
      <c r="F52" s="117">
        <v>7.4746396155899626E-3</v>
      </c>
      <c r="G52" s="117">
        <v>7.322095949965678E-3</v>
      </c>
      <c r="H52" s="52" t="s">
        <v>1393</v>
      </c>
      <c r="I52" s="171"/>
    </row>
    <row r="53" spans="1:9">
      <c r="A53" s="225"/>
      <c r="B53" s="228"/>
      <c r="C53" s="117">
        <v>0.45358858973381128</v>
      </c>
      <c r="D53" s="117">
        <v>0.47425825642590191</v>
      </c>
      <c r="E53" s="117">
        <v>0.56639463046297001</v>
      </c>
      <c r="F53" s="117">
        <v>0.63046297002516971</v>
      </c>
      <c r="G53" s="117">
        <v>1.8422698497444894</v>
      </c>
      <c r="H53" s="52" t="s">
        <v>1394</v>
      </c>
      <c r="I53" s="171"/>
    </row>
    <row r="54" spans="1:9">
      <c r="A54" s="225"/>
      <c r="B54" s="228"/>
      <c r="C54" s="117">
        <v>2.989855846235985E-2</v>
      </c>
      <c r="D54" s="117">
        <v>0.17725573945541911</v>
      </c>
      <c r="E54" s="117">
        <v>0.17367096331324841</v>
      </c>
      <c r="F54" s="117">
        <v>0.18564564106475478</v>
      </c>
      <c r="G54" s="117">
        <v>0.17222179848981772</v>
      </c>
      <c r="H54" s="52" t="s">
        <v>1395</v>
      </c>
      <c r="I54" s="171"/>
    </row>
    <row r="55" spans="1:9">
      <c r="A55" s="225"/>
      <c r="B55" s="228"/>
      <c r="C55" s="117">
        <v>0.35527419723895964</v>
      </c>
      <c r="D55" s="117">
        <v>0.44336816413698421</v>
      </c>
      <c r="E55" s="117">
        <v>0.46235985050720768</v>
      </c>
      <c r="F55" s="117">
        <v>0.48714819617115401</v>
      </c>
      <c r="G55" s="117">
        <v>0.34131645183433756</v>
      </c>
      <c r="H55" s="52" t="s">
        <v>1396</v>
      </c>
      <c r="I55" s="171"/>
    </row>
    <row r="56" spans="1:9">
      <c r="A56" s="225"/>
      <c r="B56" s="228"/>
      <c r="C56" s="117">
        <v>0.55861490351613152</v>
      </c>
      <c r="D56" s="117">
        <v>0.28929906185645643</v>
      </c>
      <c r="E56" s="117">
        <v>0.26237510487377014</v>
      </c>
      <c r="F56" s="117">
        <v>0.16367935321485774</v>
      </c>
      <c r="G56" s="117">
        <v>0.39745252078407445</v>
      </c>
      <c r="H56" s="52" t="s">
        <v>1397</v>
      </c>
      <c r="I56" s="171"/>
    </row>
    <row r="57" spans="1:9">
      <c r="A57" s="225"/>
      <c r="B57" s="228"/>
      <c r="C57" s="117">
        <v>3.7373198077949813E-3</v>
      </c>
      <c r="D57" s="117">
        <v>1.449164823430707E-2</v>
      </c>
      <c r="E57" s="117">
        <v>1.6932346884295631E-2</v>
      </c>
      <c r="F57" s="117">
        <v>1.914423003584776E-2</v>
      </c>
      <c r="G57" s="117">
        <v>1.5635725726489209E-2</v>
      </c>
      <c r="H57" s="52" t="s">
        <v>1398</v>
      </c>
      <c r="I57" s="171"/>
    </row>
    <row r="58" spans="1:9">
      <c r="A58" s="226"/>
      <c r="B58" s="229"/>
      <c r="C58" s="117">
        <v>0.25398520326443447</v>
      </c>
      <c r="D58" s="117">
        <v>0.14445885134619785</v>
      </c>
      <c r="E58" s="117">
        <v>0.25345130043474945</v>
      </c>
      <c r="F58" s="117">
        <v>0.25215467927694302</v>
      </c>
      <c r="G58" s="117">
        <v>0.30035847761421708</v>
      </c>
      <c r="H58" s="52" t="s">
        <v>1399</v>
      </c>
      <c r="I58" s="171" t="s">
        <v>1334</v>
      </c>
    </row>
    <row r="59" spans="1:9" ht="132.65" customHeight="1">
      <c r="A59" s="142">
        <v>2</v>
      </c>
      <c r="B59" s="143" t="s">
        <v>15</v>
      </c>
      <c r="C59" s="48" t="s">
        <v>16</v>
      </c>
      <c r="D59" s="48" t="s">
        <v>16</v>
      </c>
      <c r="E59" s="48" t="s">
        <v>16</v>
      </c>
      <c r="F59" s="48" t="s">
        <v>16</v>
      </c>
      <c r="G59" s="47" t="s">
        <v>17</v>
      </c>
      <c r="H59" s="52" t="s">
        <v>18</v>
      </c>
      <c r="I59" s="172" t="s">
        <v>19</v>
      </c>
    </row>
    <row r="60" spans="1:9" ht="26">
      <c r="A60" s="220">
        <v>3</v>
      </c>
      <c r="B60" s="221" t="s">
        <v>20</v>
      </c>
      <c r="C60" s="125"/>
      <c r="D60" s="125"/>
      <c r="E60" s="125"/>
      <c r="F60" s="125"/>
      <c r="G60" s="125"/>
      <c r="H60" s="52" t="s">
        <v>21</v>
      </c>
      <c r="I60" s="50"/>
    </row>
    <row r="61" spans="1:9" ht="62" customHeight="1">
      <c r="A61" s="220"/>
      <c r="B61" s="222"/>
      <c r="C61" s="47" t="s">
        <v>22</v>
      </c>
      <c r="D61" s="47" t="s">
        <v>23</v>
      </c>
      <c r="E61" s="47" t="s">
        <v>24</v>
      </c>
      <c r="F61" s="47" t="s">
        <v>25</v>
      </c>
      <c r="G61" s="47" t="s">
        <v>26</v>
      </c>
      <c r="H61" s="52" t="s">
        <v>27</v>
      </c>
      <c r="I61" s="50" t="s">
        <v>28</v>
      </c>
    </row>
    <row r="62" spans="1:9" ht="62" customHeight="1">
      <c r="A62" s="220"/>
      <c r="B62" s="223"/>
      <c r="C62" s="47" t="s">
        <v>29</v>
      </c>
      <c r="D62" s="47" t="s">
        <v>30</v>
      </c>
      <c r="E62" s="47" t="s">
        <v>31</v>
      </c>
      <c r="F62" s="47" t="s">
        <v>32</v>
      </c>
      <c r="G62" s="47" t="s">
        <v>33</v>
      </c>
      <c r="H62" s="52" t="s">
        <v>34</v>
      </c>
      <c r="I62" s="50"/>
    </row>
    <row r="63" spans="1:9" ht="154" customHeight="1">
      <c r="A63" s="142">
        <v>4</v>
      </c>
      <c r="B63" s="143" t="s">
        <v>35</v>
      </c>
      <c r="C63" s="125"/>
      <c r="D63" s="125"/>
      <c r="E63" s="125"/>
      <c r="F63" s="125"/>
      <c r="G63" s="139">
        <v>1</v>
      </c>
      <c r="H63" s="52" t="s">
        <v>36</v>
      </c>
      <c r="I63" s="68" t="s">
        <v>37</v>
      </c>
    </row>
    <row r="64" spans="1:9"/>
    <row r="65"/>
    <row r="66"/>
    <row r="67"/>
  </sheetData>
  <mergeCells count="9">
    <mergeCell ref="I2:I3"/>
    <mergeCell ref="H2:H3"/>
    <mergeCell ref="A60:A62"/>
    <mergeCell ref="B60:B62"/>
    <mergeCell ref="C2:G2"/>
    <mergeCell ref="A2:A3"/>
    <mergeCell ref="B2:B3"/>
    <mergeCell ref="A4:A58"/>
    <mergeCell ref="B4:B58"/>
  </mergeCells>
  <printOptions horizontalCentered="1" verticalCentered="1"/>
  <pageMargins left="0.25" right="0.25" top="0.75" bottom="0.75" header="0.3" footer="0.3"/>
  <pageSetup scale="51" fitToHeight="0" orientation="landscape" r:id="rId1"/>
  <headerFooter scaleWithDoc="0">
    <oddFooter>&amp;C&amp;A
Appendix B - &amp;P of &amp;N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2">
    <pageSetUpPr fitToPage="1"/>
  </sheetPr>
  <dimension ref="A1:T79"/>
  <sheetViews>
    <sheetView showGridLines="0" zoomScale="85" zoomScaleNormal="85" workbookViewId="0">
      <pane xSplit="3" ySplit="3" topLeftCell="D4" activePane="bottomRight" state="frozen"/>
      <selection pane="topRight" activeCell="D1" sqref="D1"/>
      <selection pane="bottomLeft" activeCell="A4" sqref="A4"/>
      <selection pane="bottomRight"/>
    </sheetView>
  </sheetViews>
  <sheetFormatPr defaultColWidth="0" defaultRowHeight="14.5" zeroHeight="1"/>
  <cols>
    <col min="1" max="1" width="31.453125" customWidth="1"/>
    <col min="2" max="2" width="7" bestFit="1" customWidth="1"/>
    <col min="3" max="3" width="48.453125" customWidth="1"/>
    <col min="4" max="8" width="15.26953125" customWidth="1"/>
    <col min="9" max="9" width="94.453125" customWidth="1"/>
    <col min="10" max="10" width="72.26953125" customWidth="1"/>
    <col min="11" max="11" width="1.54296875" customWidth="1"/>
    <col min="12" max="20" width="8.7265625" hidden="1" customWidth="1"/>
  </cols>
  <sheetData>
    <row r="1" spans="1:10" ht="14.65" customHeight="1">
      <c r="A1" s="34" t="s">
        <v>38</v>
      </c>
      <c r="B1" s="28"/>
      <c r="C1" s="28"/>
      <c r="D1" s="28"/>
      <c r="E1" s="28"/>
      <c r="F1" s="28"/>
      <c r="G1" s="28"/>
      <c r="H1" s="28"/>
      <c r="I1" s="28"/>
      <c r="J1" s="28"/>
    </row>
    <row r="2" spans="1:10" ht="15.5">
      <c r="A2" s="236" t="s">
        <v>39</v>
      </c>
      <c r="B2" s="236" t="s">
        <v>10</v>
      </c>
      <c r="C2" s="236" t="s">
        <v>40</v>
      </c>
      <c r="D2" s="236" t="s">
        <v>12</v>
      </c>
      <c r="E2" s="236"/>
      <c r="F2" s="236"/>
      <c r="G2" s="236"/>
      <c r="H2" s="236"/>
      <c r="I2" s="233" t="s">
        <v>13</v>
      </c>
      <c r="J2" s="234" t="s">
        <v>2</v>
      </c>
    </row>
    <row r="3" spans="1:10" ht="15.5">
      <c r="A3" s="236"/>
      <c r="B3" s="236"/>
      <c r="C3" s="236"/>
      <c r="D3" s="146">
        <v>2015</v>
      </c>
      <c r="E3" s="146">
        <v>2016</v>
      </c>
      <c r="F3" s="146">
        <v>2017</v>
      </c>
      <c r="G3" s="146">
        <v>2018</v>
      </c>
      <c r="H3" s="146">
        <v>2019</v>
      </c>
      <c r="I3" s="233"/>
      <c r="J3" s="234"/>
    </row>
    <row r="4" spans="1:10">
      <c r="A4" s="238" t="s">
        <v>41</v>
      </c>
      <c r="B4" s="142" t="s">
        <v>42</v>
      </c>
      <c r="C4" s="239" t="s">
        <v>43</v>
      </c>
      <c r="D4" s="53">
        <v>1269</v>
      </c>
      <c r="E4" s="53">
        <v>1329</v>
      </c>
      <c r="F4" s="53">
        <v>1342</v>
      </c>
      <c r="G4" s="53">
        <v>1348</v>
      </c>
      <c r="H4" s="53">
        <v>1250</v>
      </c>
      <c r="I4" s="152" t="s">
        <v>44</v>
      </c>
      <c r="J4" s="235" t="s">
        <v>45</v>
      </c>
    </row>
    <row r="5" spans="1:10">
      <c r="A5" s="238"/>
      <c r="B5" s="142" t="s">
        <v>46</v>
      </c>
      <c r="C5" s="240"/>
      <c r="D5" s="53">
        <v>824</v>
      </c>
      <c r="E5" s="53">
        <v>898</v>
      </c>
      <c r="F5" s="53">
        <v>1088</v>
      </c>
      <c r="G5" s="53">
        <v>1052</v>
      </c>
      <c r="H5" s="53">
        <v>909</v>
      </c>
      <c r="I5" s="152" t="s">
        <v>47</v>
      </c>
      <c r="J5" s="231"/>
    </row>
    <row r="6" spans="1:10">
      <c r="A6" s="238"/>
      <c r="B6" s="142" t="s">
        <v>48</v>
      </c>
      <c r="C6" s="240"/>
      <c r="D6" s="53">
        <v>499</v>
      </c>
      <c r="E6" s="53">
        <v>704</v>
      </c>
      <c r="F6" s="53">
        <v>755</v>
      </c>
      <c r="G6" s="53">
        <v>464</v>
      </c>
      <c r="H6" s="53">
        <v>685</v>
      </c>
      <c r="I6" s="152" t="s">
        <v>49</v>
      </c>
      <c r="J6" s="231"/>
    </row>
    <row r="7" spans="1:10">
      <c r="A7" s="238"/>
      <c r="B7" s="142" t="s">
        <v>50</v>
      </c>
      <c r="C7" s="240"/>
      <c r="D7" s="53">
        <v>687</v>
      </c>
      <c r="E7" s="53">
        <v>762</v>
      </c>
      <c r="F7" s="53">
        <v>698</v>
      </c>
      <c r="G7" s="53">
        <v>830</v>
      </c>
      <c r="H7" s="53">
        <v>804</v>
      </c>
      <c r="I7" s="152" t="s">
        <v>51</v>
      </c>
      <c r="J7" s="231"/>
    </row>
    <row r="8" spans="1:10">
      <c r="A8" s="238"/>
      <c r="B8" s="142" t="s">
        <v>52</v>
      </c>
      <c r="C8" s="240"/>
      <c r="D8" s="53">
        <v>179</v>
      </c>
      <c r="E8" s="53">
        <v>275</v>
      </c>
      <c r="F8" s="53">
        <v>187</v>
      </c>
      <c r="G8" s="53">
        <v>238</v>
      </c>
      <c r="H8" s="53">
        <v>212</v>
      </c>
      <c r="I8" s="152" t="s">
        <v>53</v>
      </c>
      <c r="J8" s="231"/>
    </row>
    <row r="9" spans="1:10">
      <c r="A9" s="238"/>
      <c r="B9" s="142" t="s">
        <v>54</v>
      </c>
      <c r="C9" s="240"/>
      <c r="D9" s="53">
        <v>290</v>
      </c>
      <c r="E9" s="53">
        <v>289</v>
      </c>
      <c r="F9" s="53">
        <v>408</v>
      </c>
      <c r="G9" s="53">
        <v>338</v>
      </c>
      <c r="H9" s="53">
        <v>415</v>
      </c>
      <c r="I9" s="152" t="s">
        <v>55</v>
      </c>
      <c r="J9" s="231"/>
    </row>
    <row r="10" spans="1:10">
      <c r="A10" s="238"/>
      <c r="B10" s="142" t="s">
        <v>56</v>
      </c>
      <c r="C10" s="240"/>
      <c r="D10" s="53">
        <v>211</v>
      </c>
      <c r="E10" s="53">
        <v>230</v>
      </c>
      <c r="F10" s="53">
        <v>356</v>
      </c>
      <c r="G10" s="53">
        <v>406</v>
      </c>
      <c r="H10" s="53">
        <v>229</v>
      </c>
      <c r="I10" s="152" t="s">
        <v>57</v>
      </c>
      <c r="J10" s="231"/>
    </row>
    <row r="11" spans="1:10">
      <c r="A11" s="238"/>
      <c r="B11" s="142" t="s">
        <v>58</v>
      </c>
      <c r="C11" s="240"/>
      <c r="D11" s="53">
        <v>338</v>
      </c>
      <c r="E11" s="53">
        <v>370</v>
      </c>
      <c r="F11" s="53">
        <v>318</v>
      </c>
      <c r="G11" s="53">
        <v>138</v>
      </c>
      <c r="H11" s="53">
        <v>126</v>
      </c>
      <c r="I11" s="152" t="s">
        <v>59</v>
      </c>
      <c r="J11" s="231"/>
    </row>
    <row r="12" spans="1:10">
      <c r="A12" s="238"/>
      <c r="B12" s="142" t="s">
        <v>60</v>
      </c>
      <c r="C12" s="240"/>
      <c r="D12" s="53">
        <v>229</v>
      </c>
      <c r="E12" s="53">
        <v>190</v>
      </c>
      <c r="F12" s="53">
        <v>236</v>
      </c>
      <c r="G12" s="53">
        <v>275</v>
      </c>
      <c r="H12" s="53">
        <v>174</v>
      </c>
      <c r="I12" s="152" t="s">
        <v>61</v>
      </c>
      <c r="J12" s="231"/>
    </row>
    <row r="13" spans="1:10">
      <c r="A13" s="238"/>
      <c r="B13" s="142" t="s">
        <v>62</v>
      </c>
      <c r="C13" s="240"/>
      <c r="D13" s="53" t="s">
        <v>16</v>
      </c>
      <c r="E13" s="53" t="s">
        <v>16</v>
      </c>
      <c r="F13" s="53" t="s">
        <v>16</v>
      </c>
      <c r="G13" s="53" t="s">
        <v>16</v>
      </c>
      <c r="H13" s="53" t="s">
        <v>16</v>
      </c>
      <c r="I13" s="152" t="s">
        <v>63</v>
      </c>
      <c r="J13" s="231"/>
    </row>
    <row r="14" spans="1:10">
      <c r="A14" s="238"/>
      <c r="B14" s="142" t="s">
        <v>64</v>
      </c>
      <c r="C14" s="240"/>
      <c r="D14" s="53">
        <v>110</v>
      </c>
      <c r="E14" s="53">
        <v>145</v>
      </c>
      <c r="F14" s="53">
        <v>115</v>
      </c>
      <c r="G14" s="53">
        <v>96</v>
      </c>
      <c r="H14" s="53">
        <v>53</v>
      </c>
      <c r="I14" s="152" t="s">
        <v>65</v>
      </c>
      <c r="J14" s="231"/>
    </row>
    <row r="15" spans="1:10">
      <c r="A15" s="238"/>
      <c r="B15" s="142" t="s">
        <v>66</v>
      </c>
      <c r="C15" s="240"/>
      <c r="D15" s="53">
        <v>58</v>
      </c>
      <c r="E15" s="53">
        <v>60</v>
      </c>
      <c r="F15" s="53">
        <v>50</v>
      </c>
      <c r="G15" s="53">
        <v>54</v>
      </c>
      <c r="H15" s="53">
        <v>27</v>
      </c>
      <c r="I15" s="152" t="s">
        <v>67</v>
      </c>
      <c r="J15" s="231"/>
    </row>
    <row r="16" spans="1:10">
      <c r="A16" s="238"/>
      <c r="B16" s="142" t="s">
        <v>68</v>
      </c>
      <c r="C16" s="240"/>
      <c r="D16" s="53">
        <v>1725</v>
      </c>
      <c r="E16" s="53">
        <v>1585</v>
      </c>
      <c r="F16" s="53">
        <v>1842</v>
      </c>
      <c r="G16" s="53">
        <v>1681</v>
      </c>
      <c r="H16" s="53">
        <v>441</v>
      </c>
      <c r="I16" s="152" t="s">
        <v>69</v>
      </c>
      <c r="J16" s="231"/>
    </row>
    <row r="17" spans="1:10">
      <c r="A17" s="238"/>
      <c r="B17" s="142" t="s">
        <v>70</v>
      </c>
      <c r="C17" s="240"/>
      <c r="D17" s="53">
        <v>108</v>
      </c>
      <c r="E17" s="53">
        <v>132</v>
      </c>
      <c r="F17" s="53">
        <v>153</v>
      </c>
      <c r="G17" s="53">
        <v>239</v>
      </c>
      <c r="H17" s="53">
        <v>158</v>
      </c>
      <c r="I17" s="152" t="s">
        <v>71</v>
      </c>
      <c r="J17" s="231"/>
    </row>
    <row r="18" spans="1:10">
      <c r="A18" s="238"/>
      <c r="B18" s="142" t="s">
        <v>72</v>
      </c>
      <c r="C18" s="240"/>
      <c r="D18" s="53">
        <v>91</v>
      </c>
      <c r="E18" s="53">
        <v>68</v>
      </c>
      <c r="F18" s="53">
        <v>123</v>
      </c>
      <c r="G18" s="53">
        <v>114</v>
      </c>
      <c r="H18" s="53">
        <v>96</v>
      </c>
      <c r="I18" s="152" t="s">
        <v>73</v>
      </c>
      <c r="J18" s="231"/>
    </row>
    <row r="19" spans="1:10">
      <c r="A19" s="238"/>
      <c r="B19" s="142" t="s">
        <v>74</v>
      </c>
      <c r="C19" s="240"/>
      <c r="D19" s="53">
        <v>379</v>
      </c>
      <c r="E19" s="53">
        <v>463</v>
      </c>
      <c r="F19" s="53">
        <v>405</v>
      </c>
      <c r="G19" s="53">
        <v>385</v>
      </c>
      <c r="H19" s="53">
        <v>115</v>
      </c>
      <c r="I19" s="152" t="s">
        <v>75</v>
      </c>
      <c r="J19" s="231"/>
    </row>
    <row r="20" spans="1:10">
      <c r="A20" s="238"/>
      <c r="B20" s="142" t="s">
        <v>76</v>
      </c>
      <c r="C20" s="240"/>
      <c r="D20" s="53">
        <v>149</v>
      </c>
      <c r="E20" s="53">
        <v>270</v>
      </c>
      <c r="F20" s="53">
        <v>186</v>
      </c>
      <c r="G20" s="53">
        <v>328</v>
      </c>
      <c r="H20" s="53">
        <v>156</v>
      </c>
      <c r="I20" s="152" t="s">
        <v>77</v>
      </c>
      <c r="J20" s="231"/>
    </row>
    <row r="21" spans="1:10">
      <c r="A21" s="238"/>
      <c r="B21" s="142" t="s">
        <v>78</v>
      </c>
      <c r="C21" s="240"/>
      <c r="D21" s="53">
        <v>61</v>
      </c>
      <c r="E21" s="53">
        <v>210</v>
      </c>
      <c r="F21" s="53">
        <v>81</v>
      </c>
      <c r="G21" s="53">
        <v>53</v>
      </c>
      <c r="H21" s="53">
        <v>46</v>
      </c>
      <c r="I21" s="152" t="s">
        <v>79</v>
      </c>
      <c r="J21" s="231"/>
    </row>
    <row r="22" spans="1:10">
      <c r="A22" s="238"/>
      <c r="B22" s="142" t="s">
        <v>80</v>
      </c>
      <c r="C22" s="240"/>
      <c r="D22" s="53">
        <v>5164</v>
      </c>
      <c r="E22" s="53">
        <v>5082</v>
      </c>
      <c r="F22" s="53">
        <v>5227</v>
      </c>
      <c r="G22" s="53">
        <v>7467</v>
      </c>
      <c r="H22" s="53">
        <v>16642</v>
      </c>
      <c r="I22" s="152" t="s">
        <v>81</v>
      </c>
      <c r="J22" s="232"/>
    </row>
    <row r="23" spans="1:10">
      <c r="A23" s="238"/>
      <c r="B23" s="142" t="s">
        <v>82</v>
      </c>
      <c r="C23" s="239" t="s">
        <v>83</v>
      </c>
      <c r="D23" s="54">
        <v>1.487188904750414E-2</v>
      </c>
      <c r="E23" s="54">
        <v>4.4380996798523871E-3</v>
      </c>
      <c r="F23" s="54">
        <v>2.6789655272432726E-3</v>
      </c>
      <c r="G23" s="54">
        <v>4.5082644044900444E-3</v>
      </c>
      <c r="H23" s="54">
        <v>5.8818502851709234E-3</v>
      </c>
      <c r="I23" s="152" t="s">
        <v>84</v>
      </c>
      <c r="J23" s="230" t="s">
        <v>85</v>
      </c>
    </row>
    <row r="24" spans="1:10">
      <c r="A24" s="238"/>
      <c r="B24" s="142" t="s">
        <v>86</v>
      </c>
      <c r="C24" s="240"/>
      <c r="D24" s="54">
        <v>9.6567664106725071E-3</v>
      </c>
      <c r="E24" s="54">
        <v>2.9988062547083847E-3</v>
      </c>
      <c r="F24" s="54">
        <v>2.1719184006264388E-3</v>
      </c>
      <c r="G24" s="54">
        <v>3.5183191049877795E-3</v>
      </c>
      <c r="H24" s="54">
        <v>4.2772815273762954E-3</v>
      </c>
      <c r="I24" s="152" t="s">
        <v>87</v>
      </c>
      <c r="J24" s="231"/>
    </row>
    <row r="25" spans="1:10">
      <c r="A25" s="238"/>
      <c r="B25" s="142" t="s">
        <v>88</v>
      </c>
      <c r="C25" s="240"/>
      <c r="D25" s="54">
        <v>5.8479689792786185E-3</v>
      </c>
      <c r="E25" s="54">
        <v>2.3509572419985556E-3</v>
      </c>
      <c r="F25" s="54">
        <v>1.5071676401405894E-3</v>
      </c>
      <c r="G25" s="54">
        <v>1.5518061451657125E-3</v>
      </c>
      <c r="H25" s="54">
        <v>3.2232539562736663E-3</v>
      </c>
      <c r="I25" s="152" t="s">
        <v>89</v>
      </c>
      <c r="J25" s="231"/>
    </row>
    <row r="26" spans="1:10">
      <c r="A26" s="238"/>
      <c r="B26" s="142" t="s">
        <v>90</v>
      </c>
      <c r="C26" s="240"/>
      <c r="D26" s="54">
        <v>8.0512118011310842E-3</v>
      </c>
      <c r="E26" s="54">
        <v>2.544644060231391E-3</v>
      </c>
      <c r="F26" s="54">
        <v>1.3933814739312998E-3</v>
      </c>
      <c r="G26" s="54">
        <v>2.7758601303610807E-3</v>
      </c>
      <c r="H26" s="54">
        <v>3.783206103421938E-3</v>
      </c>
      <c r="I26" s="152" t="s">
        <v>91</v>
      </c>
      <c r="J26" s="231"/>
    </row>
    <row r="27" spans="1:10">
      <c r="A27" s="238"/>
      <c r="B27" s="142" t="s">
        <v>92</v>
      </c>
      <c r="C27" s="240"/>
      <c r="D27" s="54">
        <v>2.0977684314446346E-3</v>
      </c>
      <c r="E27" s="54">
        <v>9.1834267265568576E-4</v>
      </c>
      <c r="F27" s="54">
        <v>3.7329847510766918E-4</v>
      </c>
      <c r="G27" s="54">
        <v>7.9596953135655088E-4</v>
      </c>
      <c r="H27" s="54">
        <v>9.9756180836498855E-4</v>
      </c>
      <c r="I27" s="152" t="s">
        <v>93</v>
      </c>
      <c r="J27" s="231"/>
    </row>
    <row r="28" spans="1:10">
      <c r="A28" s="238"/>
      <c r="B28" s="142" t="s">
        <v>94</v>
      </c>
      <c r="C28" s="240"/>
      <c r="D28" s="54">
        <v>3.3986192464745477E-3</v>
      </c>
      <c r="E28" s="54">
        <v>9.6509466326361157E-4</v>
      </c>
      <c r="F28" s="54">
        <v>8.144694002349145E-4</v>
      </c>
      <c r="G28" s="54">
        <v>1.1304105109181269E-3</v>
      </c>
      <c r="H28" s="54">
        <v>1.9527742946767465E-3</v>
      </c>
      <c r="I28" s="152" t="s">
        <v>95</v>
      </c>
      <c r="J28" s="231"/>
    </row>
    <row r="29" spans="1:10">
      <c r="A29" s="238"/>
      <c r="B29" s="142" t="s">
        <v>96</v>
      </c>
      <c r="C29" s="240"/>
      <c r="D29" s="54">
        <v>2.4727884862280327E-3</v>
      </c>
      <c r="E29" s="54">
        <v>7.6806841713020994E-4</v>
      </c>
      <c r="F29" s="54">
        <v>7.1066447667556269E-4</v>
      </c>
      <c r="G29" s="54">
        <v>1.3578303770199985E-3</v>
      </c>
      <c r="H29" s="54">
        <v>1.0775549722433133E-3</v>
      </c>
      <c r="I29" s="152" t="s">
        <v>97</v>
      </c>
      <c r="J29" s="231"/>
    </row>
    <row r="30" spans="1:10">
      <c r="A30" s="238"/>
      <c r="B30" s="142" t="s">
        <v>98</v>
      </c>
      <c r="C30" s="240"/>
      <c r="D30" s="54">
        <v>3.9611493286496454E-3</v>
      </c>
      <c r="E30" s="54">
        <v>1.235588323209468E-3</v>
      </c>
      <c r="F30" s="54">
        <v>6.3480703253603629E-4</v>
      </c>
      <c r="G30" s="54">
        <v>4.6152855179497484E-4</v>
      </c>
      <c r="H30" s="54">
        <v>5.928905087452291E-4</v>
      </c>
      <c r="I30" s="152" t="s">
        <v>99</v>
      </c>
      <c r="J30" s="231"/>
    </row>
    <row r="31" spans="1:10">
      <c r="A31" s="238"/>
      <c r="B31" s="142" t="s">
        <v>100</v>
      </c>
      <c r="C31" s="240"/>
      <c r="D31" s="54">
        <v>2.6837372670436947E-3</v>
      </c>
      <c r="E31" s="54">
        <v>6.3449130110756471E-4</v>
      </c>
      <c r="F31" s="54">
        <v>4.7111465307705838E-4</v>
      </c>
      <c r="G31" s="54">
        <v>9.1971269379433399E-4</v>
      </c>
      <c r="H31" s="54">
        <v>8.1875355969579261E-4</v>
      </c>
      <c r="I31" s="152" t="s">
        <v>101</v>
      </c>
      <c r="J31" s="231"/>
    </row>
    <row r="32" spans="1:10">
      <c r="A32" s="238"/>
      <c r="B32" s="142" t="s">
        <v>102</v>
      </c>
      <c r="C32" s="240"/>
      <c r="D32" s="54" t="s">
        <v>16</v>
      </c>
      <c r="E32" s="54" t="s">
        <v>16</v>
      </c>
      <c r="F32" s="54" t="s">
        <v>16</v>
      </c>
      <c r="G32" s="54" t="s">
        <v>16</v>
      </c>
      <c r="H32" s="54" t="s">
        <v>16</v>
      </c>
      <c r="I32" s="152" t="s">
        <v>103</v>
      </c>
      <c r="J32" s="231"/>
    </row>
    <row r="33" spans="1:10">
      <c r="A33" s="238"/>
      <c r="B33" s="142" t="s">
        <v>104</v>
      </c>
      <c r="C33" s="240"/>
      <c r="D33" s="54">
        <v>1.2891314383179319E-3</v>
      </c>
      <c r="E33" s="54">
        <v>4.8421704558208883E-4</v>
      </c>
      <c r="F33" s="54">
        <v>2.2956858094856661E-4</v>
      </c>
      <c r="G33" s="54">
        <v>3.2106334037911293E-4</v>
      </c>
      <c r="H33" s="54">
        <v>2.4939045209124714E-4</v>
      </c>
      <c r="I33" s="152" t="s">
        <v>105</v>
      </c>
      <c r="J33" s="231"/>
    </row>
    <row r="34" spans="1:10">
      <c r="A34" s="238"/>
      <c r="B34" s="142" t="s">
        <v>106</v>
      </c>
      <c r="C34" s="240"/>
      <c r="D34" s="54">
        <v>6.7972384929490949E-4</v>
      </c>
      <c r="E34" s="54">
        <v>2.0036567403396781E-4</v>
      </c>
      <c r="F34" s="54">
        <v>9.9812426499376776E-5</v>
      </c>
      <c r="G34" s="54">
        <v>1.8059812896325104E-4</v>
      </c>
      <c r="H34" s="54">
        <v>1.2704796615969194E-4</v>
      </c>
      <c r="I34" s="152" t="s">
        <v>107</v>
      </c>
      <c r="J34" s="231"/>
    </row>
    <row r="35" spans="1:10">
      <c r="A35" s="238"/>
      <c r="B35" s="142" t="s">
        <v>108</v>
      </c>
      <c r="C35" s="240"/>
      <c r="D35" s="54">
        <v>2.0215924828167569E-2</v>
      </c>
      <c r="E35" s="54">
        <v>5.292993222397316E-3</v>
      </c>
      <c r="F35" s="54">
        <v>3.6770897922370404E-3</v>
      </c>
      <c r="G35" s="54">
        <v>5.6219528664300921E-3</v>
      </c>
      <c r="H35" s="54">
        <v>2.0751167806083021E-3</v>
      </c>
      <c r="I35" s="152" t="s">
        <v>109</v>
      </c>
      <c r="J35" s="231"/>
    </row>
    <row r="36" spans="1:10">
      <c r="A36" s="238"/>
      <c r="B36" s="142" t="s">
        <v>110</v>
      </c>
      <c r="C36" s="240"/>
      <c r="D36" s="54">
        <v>1.2656926848939696E-3</v>
      </c>
      <c r="E36" s="54">
        <v>4.4080448287472918E-4</v>
      </c>
      <c r="F36" s="54">
        <v>3.0542602508809293E-4</v>
      </c>
      <c r="G36" s="54">
        <v>7.9931394115216657E-4</v>
      </c>
      <c r="H36" s="54">
        <v>7.4346587604560478E-4</v>
      </c>
      <c r="I36" s="152" t="s">
        <v>111</v>
      </c>
      <c r="J36" s="231"/>
    </row>
    <row r="37" spans="1:10">
      <c r="A37" s="238"/>
      <c r="B37" s="142" t="s">
        <v>112</v>
      </c>
      <c r="C37" s="240"/>
      <c r="D37" s="54">
        <v>1.0664632807902892E-3</v>
      </c>
      <c r="E37" s="54">
        <v>2.2708109723849684E-4</v>
      </c>
      <c r="F37" s="54">
        <v>2.4553856918846687E-4</v>
      </c>
      <c r="G37" s="54">
        <v>3.8126271670019664E-4</v>
      </c>
      <c r="H37" s="54">
        <v>4.5172610190112692E-4</v>
      </c>
      <c r="I37" s="152" t="s">
        <v>113</v>
      </c>
      <c r="J37" s="231"/>
    </row>
    <row r="38" spans="1:10">
      <c r="A38" s="238"/>
      <c r="B38" s="142" t="s">
        <v>114</v>
      </c>
      <c r="C38" s="240"/>
      <c r="D38" s="54">
        <v>4.4416437738408745E-3</v>
      </c>
      <c r="E38" s="54">
        <v>1.5461551179621182E-3</v>
      </c>
      <c r="F38" s="54">
        <v>8.0848065464495195E-4</v>
      </c>
      <c r="G38" s="54">
        <v>1.2875977713120675E-3</v>
      </c>
      <c r="H38" s="54">
        <v>5.4113022623572494E-4</v>
      </c>
      <c r="I38" s="152" t="s">
        <v>115</v>
      </c>
      <c r="J38" s="231"/>
    </row>
    <row r="39" spans="1:10">
      <c r="A39" s="238"/>
      <c r="B39" s="142" t="s">
        <v>116</v>
      </c>
      <c r="C39" s="240"/>
      <c r="D39" s="54">
        <v>1.7461871300851986E-3</v>
      </c>
      <c r="E39" s="54">
        <v>9.0164553315285505E-4</v>
      </c>
      <c r="F39" s="54">
        <v>3.7130222657768164E-4</v>
      </c>
      <c r="G39" s="54">
        <v>1.0969664129619693E-3</v>
      </c>
      <c r="H39" s="54">
        <v>7.3405491558933128E-4</v>
      </c>
      <c r="I39" s="152" t="s">
        <v>117</v>
      </c>
      <c r="J39" s="231"/>
    </row>
    <row r="40" spans="1:10">
      <c r="A40" s="238"/>
      <c r="B40" s="142" t="s">
        <v>118</v>
      </c>
      <c r="C40" s="240"/>
      <c r="D40" s="54">
        <v>7.1488197943085315E-4</v>
      </c>
      <c r="E40" s="54">
        <v>7.0127985911888732E-4</v>
      </c>
      <c r="F40" s="54">
        <v>1.6169613092899038E-4</v>
      </c>
      <c r="G40" s="54">
        <v>1.7725371916763527E-4</v>
      </c>
      <c r="H40" s="54">
        <v>2.1645209049428999E-4</v>
      </c>
      <c r="I40" s="152" t="s">
        <v>119</v>
      </c>
      <c r="J40" s="231"/>
    </row>
    <row r="41" spans="1:10">
      <c r="A41" s="238"/>
      <c r="B41" s="142" t="s">
        <v>120</v>
      </c>
      <c r="C41" s="241"/>
      <c r="D41" s="54">
        <v>6.0518861340670908E-2</v>
      </c>
      <c r="E41" s="54">
        <v>1.6970972590677074E-2</v>
      </c>
      <c r="F41" s="54">
        <v>1.0434391066244849E-2</v>
      </c>
      <c r="G41" s="54">
        <v>2.497270794386288E-2</v>
      </c>
      <c r="H41" s="54">
        <v>7.8308601956651611E-2</v>
      </c>
      <c r="I41" s="152" t="s">
        <v>121</v>
      </c>
      <c r="J41" s="232"/>
    </row>
    <row r="42" spans="1:10">
      <c r="A42" s="238"/>
      <c r="B42" s="142" t="s">
        <v>122</v>
      </c>
      <c r="C42" s="55" t="s">
        <v>123</v>
      </c>
      <c r="D42" s="53">
        <v>1532</v>
      </c>
      <c r="E42" s="53">
        <v>1865</v>
      </c>
      <c r="F42" s="53">
        <v>1639</v>
      </c>
      <c r="G42" s="53">
        <v>1216</v>
      </c>
      <c r="H42" s="53">
        <v>1346</v>
      </c>
      <c r="I42" s="51" t="s">
        <v>124</v>
      </c>
      <c r="J42" s="164" t="s">
        <v>125</v>
      </c>
    </row>
    <row r="43" spans="1:10" ht="91">
      <c r="A43" s="238"/>
      <c r="B43" s="142" t="s">
        <v>126</v>
      </c>
      <c r="C43" s="55" t="s">
        <v>127</v>
      </c>
      <c r="D43" s="56">
        <v>1.7954085122755196E-2</v>
      </c>
      <c r="E43" s="56">
        <v>6.2280330345558322E-3</v>
      </c>
      <c r="F43" s="56">
        <v>3.2718513406495707E-3</v>
      </c>
      <c r="G43" s="56">
        <v>4.0668023114687644E-3</v>
      </c>
      <c r="H43" s="56">
        <v>6.3335763870720502E-3</v>
      </c>
      <c r="I43" s="51" t="s">
        <v>128</v>
      </c>
      <c r="J43" s="164" t="s">
        <v>129</v>
      </c>
    </row>
    <row r="44" spans="1:10" ht="130.5">
      <c r="A44" s="237" t="s">
        <v>130</v>
      </c>
      <c r="B44" s="37" t="s">
        <v>131</v>
      </c>
      <c r="C44" s="145" t="s">
        <v>132</v>
      </c>
      <c r="D44" s="21">
        <v>119</v>
      </c>
      <c r="E44" s="21">
        <v>42</v>
      </c>
      <c r="F44" s="21">
        <v>136</v>
      </c>
      <c r="G44" s="21">
        <v>99</v>
      </c>
      <c r="H44" s="21">
        <v>98</v>
      </c>
      <c r="I44" s="26" t="s">
        <v>133</v>
      </c>
      <c r="J44" s="173" t="s">
        <v>1335</v>
      </c>
    </row>
    <row r="45" spans="1:10" ht="130.5">
      <c r="A45" s="237"/>
      <c r="B45" s="37" t="s">
        <v>134</v>
      </c>
      <c r="C45" s="145" t="s">
        <v>135</v>
      </c>
      <c r="D45" s="23">
        <v>11009</v>
      </c>
      <c r="E45" s="23">
        <v>12079</v>
      </c>
      <c r="F45" s="23">
        <v>10145</v>
      </c>
      <c r="G45" s="23">
        <v>8599</v>
      </c>
      <c r="H45" s="23">
        <v>14820</v>
      </c>
      <c r="I45" s="26" t="s">
        <v>136</v>
      </c>
      <c r="J45" s="173" t="s">
        <v>1336</v>
      </c>
    </row>
    <row r="46" spans="1:10" ht="130.5">
      <c r="A46" s="237"/>
      <c r="B46" s="37" t="s">
        <v>137</v>
      </c>
      <c r="C46" s="145" t="s">
        <v>138</v>
      </c>
      <c r="D46" s="23">
        <v>15418</v>
      </c>
      <c r="E46" s="23">
        <v>18931</v>
      </c>
      <c r="F46" s="23">
        <v>13767</v>
      </c>
      <c r="G46" s="23">
        <v>8282</v>
      </c>
      <c r="H46" s="23">
        <v>10029</v>
      </c>
      <c r="I46" s="26" t="s">
        <v>139</v>
      </c>
      <c r="J46" s="173" t="s">
        <v>1337</v>
      </c>
    </row>
    <row r="47" spans="1:10" ht="43.5">
      <c r="A47" s="237" t="s">
        <v>140</v>
      </c>
      <c r="B47" s="37" t="s">
        <v>141</v>
      </c>
      <c r="C47" s="145" t="s">
        <v>142</v>
      </c>
      <c r="D47" s="14" t="s">
        <v>16</v>
      </c>
      <c r="E47" s="14">
        <v>11067182</v>
      </c>
      <c r="F47" s="14">
        <v>10319423</v>
      </c>
      <c r="G47" s="14">
        <v>9555782</v>
      </c>
      <c r="H47" s="14" t="s">
        <v>16</v>
      </c>
      <c r="I47" s="26" t="s">
        <v>143</v>
      </c>
      <c r="J47" s="173" t="s">
        <v>144</v>
      </c>
    </row>
    <row r="48" spans="1:10" ht="101.5">
      <c r="A48" s="237"/>
      <c r="B48" s="37" t="s">
        <v>145</v>
      </c>
      <c r="C48" s="145" t="s">
        <v>146</v>
      </c>
      <c r="D48" s="17" t="s">
        <v>16</v>
      </c>
      <c r="E48" s="16">
        <v>36.958056351443261</v>
      </c>
      <c r="F48" s="16">
        <v>20.600132994069565</v>
      </c>
      <c r="G48" s="16">
        <v>31.958450925568759</v>
      </c>
      <c r="H48" s="16" t="s">
        <v>16</v>
      </c>
      <c r="I48" s="26" t="s">
        <v>147</v>
      </c>
      <c r="J48" s="173" t="s">
        <v>148</v>
      </c>
    </row>
    <row r="49" spans="1:10" ht="29">
      <c r="A49" s="237"/>
      <c r="B49" s="37" t="s">
        <v>149</v>
      </c>
      <c r="C49" s="145" t="s">
        <v>150</v>
      </c>
      <c r="D49" s="14">
        <v>8401591</v>
      </c>
      <c r="E49" s="14">
        <v>9275791</v>
      </c>
      <c r="F49" s="14">
        <v>7788631</v>
      </c>
      <c r="G49" s="14">
        <v>6088158</v>
      </c>
      <c r="H49" s="14">
        <v>7594139</v>
      </c>
      <c r="I49" s="26" t="s">
        <v>151</v>
      </c>
      <c r="J49" s="173" t="s">
        <v>152</v>
      </c>
    </row>
    <row r="50" spans="1:10" ht="101.5">
      <c r="A50" s="237"/>
      <c r="B50" s="37" t="s">
        <v>153</v>
      </c>
      <c r="C50" s="145" t="s">
        <v>154</v>
      </c>
      <c r="D50" s="17">
        <v>98.461409908990831</v>
      </c>
      <c r="E50" s="17">
        <v>30.975835265220205</v>
      </c>
      <c r="F50" s="17">
        <v>15.548043184365349</v>
      </c>
      <c r="G50" s="17">
        <v>20.361295252456454</v>
      </c>
      <c r="H50" s="17">
        <v>35.734070914222109</v>
      </c>
      <c r="I50" s="26" t="s">
        <v>155</v>
      </c>
      <c r="J50" s="173" t="s">
        <v>156</v>
      </c>
    </row>
    <row r="51" spans="1:10" ht="43.5">
      <c r="A51" s="237"/>
      <c r="B51" s="37" t="s">
        <v>157</v>
      </c>
      <c r="C51" s="145" t="s">
        <v>158</v>
      </c>
      <c r="D51" s="18">
        <v>7.75</v>
      </c>
      <c r="E51" s="18">
        <v>9.83</v>
      </c>
      <c r="F51" s="18">
        <v>-18.260000000000002</v>
      </c>
      <c r="G51" s="18">
        <v>-20.47</v>
      </c>
      <c r="H51" s="18">
        <v>18.21</v>
      </c>
      <c r="I51" s="26" t="s">
        <v>159</v>
      </c>
      <c r="J51" s="173" t="s">
        <v>160</v>
      </c>
    </row>
    <row r="52" spans="1:10" ht="174">
      <c r="A52" s="237" t="s">
        <v>161</v>
      </c>
      <c r="B52" s="37" t="s">
        <v>162</v>
      </c>
      <c r="C52" s="145" t="s">
        <v>163</v>
      </c>
      <c r="D52" s="38">
        <v>0</v>
      </c>
      <c r="E52" s="38">
        <v>0</v>
      </c>
      <c r="F52" s="38">
        <v>2</v>
      </c>
      <c r="G52" s="38">
        <v>3</v>
      </c>
      <c r="H52" s="38">
        <v>1</v>
      </c>
      <c r="I52" s="26" t="s">
        <v>164</v>
      </c>
      <c r="J52" s="173" t="s">
        <v>165</v>
      </c>
    </row>
    <row r="53" spans="1:10" ht="101.5">
      <c r="A53" s="237"/>
      <c r="B53" s="37" t="s">
        <v>166</v>
      </c>
      <c r="C53" s="145" t="s">
        <v>167</v>
      </c>
      <c r="D53" s="17">
        <v>0</v>
      </c>
      <c r="E53" s="17">
        <v>0</v>
      </c>
      <c r="F53" s="19">
        <v>3.9924970599750712E-6</v>
      </c>
      <c r="G53" s="20">
        <v>1.0033229386847279E-5</v>
      </c>
      <c r="H53" s="17">
        <v>4.705480228136739E-6</v>
      </c>
      <c r="I53" s="26" t="s">
        <v>168</v>
      </c>
      <c r="J53" s="173" t="s">
        <v>169</v>
      </c>
    </row>
    <row r="54" spans="1:10" ht="72.5">
      <c r="A54" s="157" t="s">
        <v>170</v>
      </c>
      <c r="B54" s="37" t="s">
        <v>171</v>
      </c>
      <c r="C54" s="145" t="s">
        <v>172</v>
      </c>
      <c r="D54" s="38">
        <v>0</v>
      </c>
      <c r="E54" s="38">
        <v>0</v>
      </c>
      <c r="F54" s="38">
        <v>0</v>
      </c>
      <c r="G54" s="38">
        <v>0</v>
      </c>
      <c r="H54" s="38">
        <v>0</v>
      </c>
      <c r="I54" s="26" t="s">
        <v>164</v>
      </c>
      <c r="J54" s="173" t="s">
        <v>173</v>
      </c>
    </row>
    <row r="55" spans="1:10" ht="87">
      <c r="A55" s="237" t="s">
        <v>174</v>
      </c>
      <c r="B55" s="37" t="s">
        <v>175</v>
      </c>
      <c r="C55" s="145" t="s">
        <v>176</v>
      </c>
      <c r="D55" s="38">
        <v>0</v>
      </c>
      <c r="E55" s="38">
        <v>0</v>
      </c>
      <c r="F55" s="38">
        <v>0</v>
      </c>
      <c r="G55" s="38">
        <v>0</v>
      </c>
      <c r="H55" s="38">
        <v>0</v>
      </c>
      <c r="I55" s="26" t="s">
        <v>177</v>
      </c>
      <c r="J55" s="173" t="s">
        <v>178</v>
      </c>
    </row>
    <row r="56" spans="1:10" ht="29">
      <c r="A56" s="237"/>
      <c r="B56" s="37" t="s">
        <v>179</v>
      </c>
      <c r="C56" s="145" t="s">
        <v>180</v>
      </c>
      <c r="D56" s="14">
        <v>0</v>
      </c>
      <c r="E56" s="14">
        <v>0</v>
      </c>
      <c r="F56" s="14">
        <v>0</v>
      </c>
      <c r="G56" s="14">
        <v>0</v>
      </c>
      <c r="H56" s="14">
        <v>0</v>
      </c>
      <c r="I56" s="26" t="s">
        <v>181</v>
      </c>
      <c r="J56" s="173" t="s">
        <v>182</v>
      </c>
    </row>
    <row r="57" spans="1:10" ht="290">
      <c r="A57" s="237" t="s">
        <v>183</v>
      </c>
      <c r="B57" s="37" t="s">
        <v>184</v>
      </c>
      <c r="C57" s="145" t="s">
        <v>185</v>
      </c>
      <c r="D57" s="13">
        <v>21944989</v>
      </c>
      <c r="E57" s="13">
        <v>483632927</v>
      </c>
      <c r="F57" s="13">
        <v>1601205795</v>
      </c>
      <c r="G57" s="13">
        <v>3342821539</v>
      </c>
      <c r="H57" s="13">
        <v>21714000</v>
      </c>
      <c r="I57" s="26" t="s">
        <v>186</v>
      </c>
      <c r="J57" s="173" t="s">
        <v>187</v>
      </c>
    </row>
    <row r="58" spans="1:10" ht="101.5">
      <c r="A58" s="237"/>
      <c r="B58" s="37" t="s">
        <v>188</v>
      </c>
      <c r="C58" s="145" t="s">
        <v>189</v>
      </c>
      <c r="D58" s="14">
        <v>257.18159303128357</v>
      </c>
      <c r="E58" s="14">
        <v>1615.0572900562624</v>
      </c>
      <c r="F58" s="14">
        <v>3196.4047144762735</v>
      </c>
      <c r="G58" s="14">
        <v>11179.765100026951</v>
      </c>
      <c r="H58" s="14">
        <v>102.17479767376115</v>
      </c>
      <c r="I58" s="26" t="s">
        <v>190</v>
      </c>
      <c r="J58" s="173" t="s">
        <v>191</v>
      </c>
    </row>
    <row r="59" spans="1:10" ht="161.65" customHeight="1">
      <c r="A59" s="237" t="s">
        <v>192</v>
      </c>
      <c r="B59" s="37" t="s">
        <v>193</v>
      </c>
      <c r="C59" s="145" t="s">
        <v>194</v>
      </c>
      <c r="D59" s="38">
        <v>45</v>
      </c>
      <c r="E59" s="38">
        <v>290</v>
      </c>
      <c r="F59" s="14">
        <v>1072</v>
      </c>
      <c r="G59" s="14">
        <v>1667</v>
      </c>
      <c r="H59" s="38">
        <v>26</v>
      </c>
      <c r="I59" s="26" t="s">
        <v>195</v>
      </c>
      <c r="J59" s="173" t="s">
        <v>196</v>
      </c>
    </row>
    <row r="60" spans="1:10" ht="101.5">
      <c r="A60" s="237"/>
      <c r="B60" s="37" t="s">
        <v>197</v>
      </c>
      <c r="C60" s="145" t="s">
        <v>198</v>
      </c>
      <c r="D60" s="15">
        <v>5.273719520391539E-4</v>
      </c>
      <c r="E60" s="15">
        <v>9.6843409116417767E-4</v>
      </c>
      <c r="F60" s="15">
        <v>2.1399784241466382E-3</v>
      </c>
      <c r="G60" s="15">
        <v>5.5751311292914713E-3</v>
      </c>
      <c r="H60" s="15">
        <v>1.2234248593155522E-4</v>
      </c>
      <c r="I60" s="26" t="s">
        <v>199</v>
      </c>
      <c r="J60" s="173" t="s">
        <v>200</v>
      </c>
    </row>
    <row r="61" spans="1:10" ht="116">
      <c r="A61" s="237" t="s">
        <v>201</v>
      </c>
      <c r="B61" s="37" t="s">
        <v>202</v>
      </c>
      <c r="C61" s="145" t="s">
        <v>203</v>
      </c>
      <c r="D61" s="14">
        <v>15711</v>
      </c>
      <c r="E61" s="14">
        <v>82897</v>
      </c>
      <c r="F61" s="14">
        <v>292051</v>
      </c>
      <c r="G61" s="14">
        <v>97240</v>
      </c>
      <c r="H61" s="14">
        <v>22784</v>
      </c>
      <c r="I61" s="26" t="s">
        <v>204</v>
      </c>
      <c r="J61" s="173" t="s">
        <v>205</v>
      </c>
    </row>
    <row r="62" spans="1:10" ht="101.5">
      <c r="A62" s="237"/>
      <c r="B62" s="37" t="s">
        <v>206</v>
      </c>
      <c r="C62" s="145" t="s">
        <v>207</v>
      </c>
      <c r="D62" s="15">
        <v>0.1841231275219366</v>
      </c>
      <c r="E62" s="15">
        <v>0.27682855467323048</v>
      </c>
      <c r="F62" s="15">
        <v>0.58300637943138978</v>
      </c>
      <c r="G62" s="15">
        <v>0.32521040852567651</v>
      </c>
      <c r="H62" s="15">
        <v>0.10720966151786746</v>
      </c>
      <c r="I62" s="26" t="s">
        <v>208</v>
      </c>
      <c r="J62" s="173" t="s">
        <v>209</v>
      </c>
    </row>
    <row r="63" spans="1:10" ht="29">
      <c r="A63" s="237" t="s">
        <v>210</v>
      </c>
      <c r="B63" s="37" t="s">
        <v>211</v>
      </c>
      <c r="C63" s="145" t="s">
        <v>212</v>
      </c>
      <c r="D63" s="38">
        <v>107</v>
      </c>
      <c r="E63" s="38">
        <v>96</v>
      </c>
      <c r="F63" s="38">
        <v>105</v>
      </c>
      <c r="G63" s="38">
        <v>109</v>
      </c>
      <c r="H63" s="38">
        <v>113</v>
      </c>
      <c r="I63" s="26" t="s">
        <v>213</v>
      </c>
      <c r="J63" s="174" t="s">
        <v>214</v>
      </c>
    </row>
    <row r="64" spans="1:10" ht="101.5">
      <c r="A64" s="237"/>
      <c r="B64" s="37" t="s">
        <v>215</v>
      </c>
      <c r="C64" s="145" t="s">
        <v>216</v>
      </c>
      <c r="D64" s="15">
        <v>1.2539733081819882E-3</v>
      </c>
      <c r="E64" s="15">
        <v>3.2058507845434845E-4</v>
      </c>
      <c r="F64" s="15">
        <v>2.0960609564869124E-4</v>
      </c>
      <c r="G64" s="15">
        <v>3.6454066772211783E-4</v>
      </c>
      <c r="H64" s="15">
        <v>5.3171926577945145E-4</v>
      </c>
      <c r="I64" s="26" t="s">
        <v>128</v>
      </c>
      <c r="J64" s="173" t="s">
        <v>217</v>
      </c>
    </row>
    <row r="65" spans="1:10">
      <c r="A65" s="237"/>
      <c r="B65" s="37" t="s">
        <v>218</v>
      </c>
      <c r="C65" s="145" t="s">
        <v>219</v>
      </c>
      <c r="D65" s="38">
        <v>45</v>
      </c>
      <c r="E65" s="38">
        <v>42</v>
      </c>
      <c r="F65" s="38">
        <v>33</v>
      </c>
      <c r="G65" s="38">
        <v>37</v>
      </c>
      <c r="H65" s="38">
        <v>32</v>
      </c>
      <c r="I65" s="26" t="s">
        <v>220</v>
      </c>
      <c r="J65" s="173" t="s">
        <v>221</v>
      </c>
    </row>
    <row r="66" spans="1:10">
      <c r="A66" s="237"/>
      <c r="B66" s="37" t="s">
        <v>222</v>
      </c>
      <c r="C66" s="145" t="s">
        <v>223</v>
      </c>
      <c r="D66" s="38">
        <v>6</v>
      </c>
      <c r="E66" s="38">
        <v>9</v>
      </c>
      <c r="F66" s="38">
        <v>17</v>
      </c>
      <c r="G66" s="38">
        <v>9</v>
      </c>
      <c r="H66" s="38">
        <v>8</v>
      </c>
      <c r="I66" s="26" t="s">
        <v>224</v>
      </c>
      <c r="J66" s="175" t="s">
        <v>225</v>
      </c>
    </row>
    <row r="67" spans="1:10">
      <c r="A67" s="237"/>
      <c r="B67" s="37" t="s">
        <v>226</v>
      </c>
      <c r="C67" s="145" t="s">
        <v>227</v>
      </c>
      <c r="D67" s="38">
        <v>13</v>
      </c>
      <c r="E67" s="38">
        <v>12</v>
      </c>
      <c r="F67" s="38">
        <v>9</v>
      </c>
      <c r="G67" s="38">
        <v>15</v>
      </c>
      <c r="H67" s="38">
        <v>11</v>
      </c>
      <c r="I67" s="26" t="s">
        <v>228</v>
      </c>
      <c r="J67" s="175" t="s">
        <v>229</v>
      </c>
    </row>
    <row r="68" spans="1:10">
      <c r="A68" s="237"/>
      <c r="B68" s="37" t="s">
        <v>230</v>
      </c>
      <c r="C68" s="145" t="s">
        <v>231</v>
      </c>
      <c r="D68" s="38">
        <v>32</v>
      </c>
      <c r="E68" s="38">
        <v>30</v>
      </c>
      <c r="F68" s="38">
        <v>24</v>
      </c>
      <c r="G68" s="38">
        <v>22</v>
      </c>
      <c r="H68" s="38">
        <v>21</v>
      </c>
      <c r="I68" s="26" t="s">
        <v>232</v>
      </c>
      <c r="J68" s="175" t="s">
        <v>233</v>
      </c>
    </row>
    <row r="69" spans="1:10" ht="101.5">
      <c r="A69" s="237"/>
      <c r="B69" s="37" t="s">
        <v>234</v>
      </c>
      <c r="C69" s="145" t="s">
        <v>235</v>
      </c>
      <c r="D69" s="15">
        <v>5.273719520391539E-4</v>
      </c>
      <c r="E69" s="15">
        <v>1.4025597182377745E-4</v>
      </c>
      <c r="F69" s="15">
        <v>6.5876201489588676E-5</v>
      </c>
      <c r="G69" s="15">
        <v>1.2374316243778311E-4</v>
      </c>
      <c r="H69" s="15">
        <v>1.5057536730037565E-4</v>
      </c>
      <c r="I69" s="26" t="s">
        <v>236</v>
      </c>
      <c r="J69" s="173" t="s">
        <v>237</v>
      </c>
    </row>
    <row r="70" spans="1:10" ht="101.5">
      <c r="A70" s="237"/>
      <c r="B70" s="37" t="s">
        <v>238</v>
      </c>
      <c r="C70" s="145" t="s">
        <v>239</v>
      </c>
      <c r="D70" s="15">
        <v>7.0316260271887195E-5</v>
      </c>
      <c r="E70" s="15">
        <v>3.0054851105095171E-5</v>
      </c>
      <c r="F70" s="15">
        <v>3.3936225009788107E-5</v>
      </c>
      <c r="G70" s="15">
        <v>3.009968816054184E-5</v>
      </c>
      <c r="H70" s="15">
        <v>3.7643841825093912E-5</v>
      </c>
      <c r="I70" s="26" t="s">
        <v>240</v>
      </c>
      <c r="J70" s="173" t="s">
        <v>241</v>
      </c>
    </row>
    <row r="71" spans="1:10" ht="101.5">
      <c r="A71" s="237"/>
      <c r="B71" s="37" t="s">
        <v>242</v>
      </c>
      <c r="C71" s="145" t="s">
        <v>243</v>
      </c>
      <c r="D71" s="15">
        <v>1.5235189725575559E-4</v>
      </c>
      <c r="E71" s="15">
        <v>4.0073134806793557E-5</v>
      </c>
      <c r="F71" s="15">
        <v>1.7966236769887822E-5</v>
      </c>
      <c r="G71" s="15">
        <v>5.0166146934236398E-5</v>
      </c>
      <c r="H71" s="15">
        <v>5.1760282509504125E-5</v>
      </c>
      <c r="I71" s="26" t="s">
        <v>244</v>
      </c>
      <c r="J71" s="173" t="s">
        <v>245</v>
      </c>
    </row>
    <row r="72" spans="1:10" ht="101.5">
      <c r="A72" s="237"/>
      <c r="B72" s="37" t="s">
        <v>246</v>
      </c>
      <c r="C72" s="145" t="s">
        <v>247</v>
      </c>
      <c r="D72" s="15">
        <v>3.7502005478339836E-4</v>
      </c>
      <c r="E72" s="15">
        <v>1.0018283701698391E-4</v>
      </c>
      <c r="F72" s="15">
        <v>4.7909964719700851E-5</v>
      </c>
      <c r="G72" s="15">
        <v>7.357701550354672E-5</v>
      </c>
      <c r="H72" s="15">
        <v>9.8815084790871517E-5</v>
      </c>
      <c r="I72" s="26" t="s">
        <v>248</v>
      </c>
      <c r="J72" s="173" t="s">
        <v>249</v>
      </c>
    </row>
    <row r="73" spans="1:10">
      <c r="A73" s="237"/>
      <c r="B73" s="37" t="s">
        <v>250</v>
      </c>
      <c r="C73" s="145" t="s">
        <v>251</v>
      </c>
      <c r="D73" s="38">
        <v>62</v>
      </c>
      <c r="E73" s="38">
        <v>54</v>
      </c>
      <c r="F73" s="38">
        <v>72</v>
      </c>
      <c r="G73" s="38">
        <v>72</v>
      </c>
      <c r="H73" s="38">
        <v>81</v>
      </c>
      <c r="I73" s="26" t="s">
        <v>252</v>
      </c>
      <c r="J73" s="176" t="s">
        <v>253</v>
      </c>
    </row>
    <row r="74" spans="1:10" ht="101.5">
      <c r="A74" s="237"/>
      <c r="B74" s="37" t="s">
        <v>254</v>
      </c>
      <c r="C74" s="145" t="s">
        <v>255</v>
      </c>
      <c r="D74" s="15">
        <v>7.266013561428343E-4</v>
      </c>
      <c r="E74" s="15">
        <v>1.8032910663057101E-4</v>
      </c>
      <c r="F74" s="15">
        <v>1.4372989415910257E-4</v>
      </c>
      <c r="G74" s="15">
        <v>2.4079750528433472E-4</v>
      </c>
      <c r="H74" s="15">
        <v>3.8114389847907583E-4</v>
      </c>
      <c r="I74" s="26" t="s">
        <v>256</v>
      </c>
      <c r="J74" s="173" t="s">
        <v>257</v>
      </c>
    </row>
    <row r="75" spans="1:10" ht="63" customHeight="1">
      <c r="A75" s="237" t="s">
        <v>258</v>
      </c>
      <c r="B75" s="37" t="s">
        <v>259</v>
      </c>
      <c r="C75" s="145" t="s">
        <v>260</v>
      </c>
      <c r="D75" s="38" t="s">
        <v>16</v>
      </c>
      <c r="E75" s="38" t="s">
        <v>16</v>
      </c>
      <c r="F75" s="14">
        <v>1794.3</v>
      </c>
      <c r="G75" s="14">
        <v>1722.6</v>
      </c>
      <c r="H75" s="14">
        <v>126527.6</v>
      </c>
      <c r="I75" s="26" t="s">
        <v>261</v>
      </c>
      <c r="J75" s="173" t="s">
        <v>262</v>
      </c>
    </row>
    <row r="76" spans="1:10" ht="103.5" customHeight="1">
      <c r="A76" s="237"/>
      <c r="B76" s="37" t="s">
        <v>263</v>
      </c>
      <c r="C76" s="145" t="s">
        <v>264</v>
      </c>
      <c r="D76" s="38" t="s">
        <v>16</v>
      </c>
      <c r="E76" s="38" t="s">
        <v>16</v>
      </c>
      <c r="F76" s="15">
        <v>3.5818687373566352E-3</v>
      </c>
      <c r="G76" s="15">
        <v>5.7610803139277076E-3</v>
      </c>
      <c r="H76" s="15">
        <v>0.59537312011359411</v>
      </c>
      <c r="I76" s="26" t="s">
        <v>265</v>
      </c>
      <c r="J76" s="173" t="s">
        <v>266</v>
      </c>
    </row>
    <row r="77" spans="1:10">
      <c r="J77" s="10"/>
    </row>
    <row r="78" spans="1:10">
      <c r="J78" s="10"/>
    </row>
    <row r="79" spans="1:10">
      <c r="J79" s="10"/>
    </row>
  </sheetData>
  <mergeCells count="20">
    <mergeCell ref="A75:A76"/>
    <mergeCell ref="D2:H2"/>
    <mergeCell ref="A4:A43"/>
    <mergeCell ref="A2:A3"/>
    <mergeCell ref="A47:A51"/>
    <mergeCell ref="A52:A53"/>
    <mergeCell ref="A55:A56"/>
    <mergeCell ref="A57:A58"/>
    <mergeCell ref="A59:A60"/>
    <mergeCell ref="A61:A62"/>
    <mergeCell ref="A63:A74"/>
    <mergeCell ref="A44:A46"/>
    <mergeCell ref="C4:C22"/>
    <mergeCell ref="C23:C41"/>
    <mergeCell ref="J23:J41"/>
    <mergeCell ref="I2:I3"/>
    <mergeCell ref="J2:J3"/>
    <mergeCell ref="J4:J22"/>
    <mergeCell ref="B2:B3"/>
    <mergeCell ref="C2:C3"/>
  </mergeCells>
  <printOptions horizontalCentered="1" verticalCentered="1"/>
  <pageMargins left="0.25" right="0.25" top="0.25" bottom="0.25" header="0.3" footer="0.3"/>
  <pageSetup scale="39" fitToHeight="0" orientation="landscape" r:id="rId1"/>
  <headerFooter scaleWithDoc="0">
    <oddFooter>&amp;C&amp;A
Appendix B - &amp;P of &amp;N</oddFooter>
  </headerFooter>
  <rowBreaks count="3" manualBreakCount="3">
    <brk id="46" max="19" man="1"/>
    <brk id="56" max="19" man="1"/>
    <brk id="62" max="19"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3">
    <pageSetUpPr fitToPage="1"/>
  </sheetPr>
  <dimension ref="A1:J29"/>
  <sheetViews>
    <sheetView showGridLines="0" zoomScale="85" zoomScaleNormal="85" workbookViewId="0">
      <pane xSplit="1" ySplit="3" topLeftCell="B4" activePane="bottomRight" state="frozen"/>
      <selection pane="topRight" activeCell="B1" sqref="B1"/>
      <selection pane="bottomLeft" activeCell="A4" sqref="A4"/>
      <selection pane="bottomRight"/>
    </sheetView>
  </sheetViews>
  <sheetFormatPr defaultColWidth="0" defaultRowHeight="14.5" zeroHeight="1"/>
  <cols>
    <col min="1" max="1" width="24.453125" bestFit="1" customWidth="1"/>
    <col min="2" max="6" width="8.7265625" customWidth="1"/>
    <col min="7" max="7" width="17.26953125" customWidth="1"/>
    <col min="8" max="8" width="35.26953125" customWidth="1"/>
    <col min="9" max="9" width="27.26953125" customWidth="1"/>
    <col min="10" max="10" width="1.54296875" customWidth="1"/>
    <col min="11" max="20" width="8.7265625" hidden="1" customWidth="1"/>
    <col min="21" max="16384" width="8.7265625" hidden="1"/>
  </cols>
  <sheetData>
    <row r="1" spans="1:9" ht="15.5">
      <c r="A1" s="35" t="s">
        <v>267</v>
      </c>
      <c r="B1" s="29"/>
      <c r="C1" s="29"/>
      <c r="D1" s="29"/>
      <c r="E1" s="29"/>
      <c r="F1" s="29"/>
      <c r="G1" s="29"/>
      <c r="H1" s="29"/>
      <c r="I1" s="29"/>
    </row>
    <row r="2" spans="1:9" ht="15.5">
      <c r="A2" s="217" t="s">
        <v>268</v>
      </c>
      <c r="B2" s="217" t="s">
        <v>269</v>
      </c>
      <c r="C2" s="217"/>
      <c r="D2" s="217"/>
      <c r="E2" s="217"/>
      <c r="F2" s="217"/>
      <c r="G2" s="217" t="s">
        <v>270</v>
      </c>
      <c r="H2" s="217" t="s">
        <v>271</v>
      </c>
      <c r="I2" s="217" t="s">
        <v>272</v>
      </c>
    </row>
    <row r="3" spans="1:9" ht="15.5">
      <c r="A3" s="217"/>
      <c r="B3" s="146">
        <v>2015</v>
      </c>
      <c r="C3" s="146">
        <v>2016</v>
      </c>
      <c r="D3" s="146">
        <v>2017</v>
      </c>
      <c r="E3" s="146">
        <v>2018</v>
      </c>
      <c r="F3" s="146">
        <v>2019</v>
      </c>
      <c r="G3" s="217"/>
      <c r="H3" s="217"/>
      <c r="I3" s="217"/>
    </row>
    <row r="4" spans="1:9" ht="65">
      <c r="A4" s="39" t="s">
        <v>273</v>
      </c>
      <c r="B4" s="57">
        <v>0.73</v>
      </c>
      <c r="C4" s="57">
        <v>0.77</v>
      </c>
      <c r="D4" s="57">
        <v>0.83</v>
      </c>
      <c r="E4" s="58">
        <v>0.89</v>
      </c>
      <c r="F4" s="59" t="s">
        <v>16</v>
      </c>
      <c r="G4" s="39" t="s">
        <v>274</v>
      </c>
      <c r="H4" s="39" t="s">
        <v>275</v>
      </c>
      <c r="I4" s="39" t="s">
        <v>276</v>
      </c>
    </row>
    <row r="5" spans="1:9" ht="91">
      <c r="A5" s="39" t="s">
        <v>277</v>
      </c>
      <c r="B5" s="60">
        <v>692</v>
      </c>
      <c r="C5" s="60">
        <v>775</v>
      </c>
      <c r="D5" s="60">
        <v>717</v>
      </c>
      <c r="E5" s="60">
        <v>777</v>
      </c>
      <c r="F5" s="60">
        <v>485</v>
      </c>
      <c r="G5" s="39" t="s">
        <v>278</v>
      </c>
      <c r="H5" s="39" t="s">
        <v>279</v>
      </c>
      <c r="I5" s="39" t="s">
        <v>280</v>
      </c>
    </row>
    <row r="6" spans="1:9" ht="91">
      <c r="A6" s="39" t="s">
        <v>281</v>
      </c>
      <c r="B6" s="60">
        <v>976</v>
      </c>
      <c r="C6" s="60">
        <v>1101</v>
      </c>
      <c r="D6" s="60">
        <v>1208</v>
      </c>
      <c r="E6" s="60">
        <v>1558</v>
      </c>
      <c r="F6" s="60">
        <v>1500</v>
      </c>
      <c r="G6" s="39" t="s">
        <v>278</v>
      </c>
      <c r="H6" s="39" t="s">
        <v>282</v>
      </c>
      <c r="I6" s="39" t="s">
        <v>280</v>
      </c>
    </row>
    <row r="7" spans="1:9" ht="91">
      <c r="A7" s="39" t="s">
        <v>283</v>
      </c>
      <c r="B7" s="60">
        <v>376</v>
      </c>
      <c r="C7" s="60">
        <v>292</v>
      </c>
      <c r="D7" s="60">
        <v>330</v>
      </c>
      <c r="E7" s="60">
        <v>380</v>
      </c>
      <c r="F7" s="60">
        <v>450</v>
      </c>
      <c r="G7" s="39" t="s">
        <v>278</v>
      </c>
      <c r="H7" s="39" t="s">
        <v>282</v>
      </c>
      <c r="I7" s="39" t="s">
        <v>280</v>
      </c>
    </row>
    <row r="8" spans="1:9"/>
    <row r="9" spans="1:9"/>
    <row r="10" spans="1:9"/>
    <row r="11" spans="1:9"/>
    <row r="12" spans="1:9"/>
    <row r="13" spans="1:9"/>
    <row r="14" spans="1:9"/>
    <row r="15" spans="1:9"/>
    <row r="16" spans="1:9"/>
    <row r="17"/>
    <row r="18"/>
    <row r="19"/>
    <row r="20"/>
    <row r="21"/>
    <row r="22"/>
    <row r="23"/>
    <row r="24"/>
    <row r="25"/>
    <row r="26" hidden="1"/>
    <row r="27" hidden="1"/>
    <row r="28" hidden="1"/>
    <row r="29" hidden="1"/>
  </sheetData>
  <mergeCells count="5">
    <mergeCell ref="B2:F2"/>
    <mergeCell ref="A2:A3"/>
    <mergeCell ref="G2:G3"/>
    <mergeCell ref="H2:H3"/>
    <mergeCell ref="I2:I3"/>
  </mergeCells>
  <printOptions horizontalCentered="1" verticalCentered="1"/>
  <pageMargins left="0.25" right="0.25" top="0.75" bottom="0.75" header="0.3" footer="0.3"/>
  <pageSetup scale="90" fitToHeight="0" orientation="landscape" r:id="rId1"/>
  <headerFooter scaleWithDoc="0">
    <oddFooter>&amp;C&amp;A
Appendix B - &amp;P of &amp;N</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4">
    <pageSetUpPr fitToPage="1"/>
  </sheetPr>
  <dimension ref="A1:N63"/>
  <sheetViews>
    <sheetView showGridLines="0" zoomScale="85" zoomScaleNormal="85" workbookViewId="0">
      <pane ySplit="2" topLeftCell="A3" activePane="bottomLeft" state="frozen"/>
      <selection pane="bottomLeft"/>
    </sheetView>
  </sheetViews>
  <sheetFormatPr defaultColWidth="0" defaultRowHeight="14.5" zeroHeight="1"/>
  <cols>
    <col min="1" max="1" width="33.26953125" customWidth="1"/>
    <col min="2" max="2" width="72.453125" customWidth="1"/>
    <col min="3" max="3" width="13.1796875" customWidth="1"/>
    <col min="4" max="4" width="27.36328125" customWidth="1"/>
    <col min="5" max="5" width="11.7265625" customWidth="1"/>
    <col min="6" max="6" width="26.6328125" bestFit="1" customWidth="1"/>
    <col min="7" max="7" width="38.7265625" customWidth="1"/>
    <col min="8" max="8" width="37" customWidth="1"/>
    <col min="9" max="9" width="1.54296875" customWidth="1"/>
    <col min="10" max="14" width="0" hidden="1" customWidth="1"/>
    <col min="15" max="23" width="8.7265625" hidden="1" customWidth="1"/>
    <col min="24" max="16384" width="8.7265625" hidden="1"/>
  </cols>
  <sheetData>
    <row r="1" spans="1:8" ht="15.75" customHeight="1">
      <c r="A1" s="35" t="s">
        <v>284</v>
      </c>
      <c r="B1" s="67"/>
      <c r="C1" s="67"/>
      <c r="D1" s="35"/>
      <c r="E1" s="35"/>
      <c r="F1" s="35"/>
      <c r="G1" s="67"/>
      <c r="H1" s="67"/>
    </row>
    <row r="2" spans="1:8" ht="15.5">
      <c r="A2" s="27" t="s">
        <v>285</v>
      </c>
      <c r="B2" s="146" t="s">
        <v>1299</v>
      </c>
      <c r="C2" s="27" t="s">
        <v>270</v>
      </c>
      <c r="D2" s="27" t="s">
        <v>1302</v>
      </c>
      <c r="E2" s="27" t="s">
        <v>1303</v>
      </c>
      <c r="F2" s="27" t="s">
        <v>1304</v>
      </c>
      <c r="G2" s="146" t="s">
        <v>271</v>
      </c>
      <c r="H2" s="146" t="s">
        <v>272</v>
      </c>
    </row>
    <row r="3" spans="1:8" ht="49.5" customHeight="1">
      <c r="A3" s="164" t="s">
        <v>286</v>
      </c>
      <c r="B3" s="164" t="s">
        <v>287</v>
      </c>
      <c r="C3" s="164" t="s">
        <v>288</v>
      </c>
      <c r="D3" s="104">
        <v>50</v>
      </c>
      <c r="E3" s="104">
        <v>50</v>
      </c>
      <c r="F3" s="177">
        <f>IFERROR(D3/E3,"NA")</f>
        <v>1</v>
      </c>
      <c r="G3" s="164" t="s">
        <v>289</v>
      </c>
      <c r="H3" s="164" t="s">
        <v>290</v>
      </c>
    </row>
    <row r="4" spans="1:8" ht="39">
      <c r="A4" s="164" t="s">
        <v>291</v>
      </c>
      <c r="B4" s="164" t="s">
        <v>292</v>
      </c>
      <c r="C4" s="164" t="s">
        <v>1305</v>
      </c>
      <c r="D4" s="104">
        <v>1</v>
      </c>
      <c r="E4" s="104">
        <v>1</v>
      </c>
      <c r="F4" s="177">
        <f t="shared" ref="F4:F60" si="0">IFERROR(D4/E4,"NA")</f>
        <v>1</v>
      </c>
      <c r="G4" s="164" t="s">
        <v>289</v>
      </c>
      <c r="H4" s="164" t="s">
        <v>290</v>
      </c>
    </row>
    <row r="5" spans="1:8" ht="39">
      <c r="A5" s="164" t="s">
        <v>293</v>
      </c>
      <c r="B5" s="164" t="s">
        <v>294</v>
      </c>
      <c r="C5" s="164" t="s">
        <v>16</v>
      </c>
      <c r="D5" s="104">
        <v>54</v>
      </c>
      <c r="E5" s="104">
        <v>10</v>
      </c>
      <c r="F5" s="177">
        <f t="shared" si="0"/>
        <v>5.4</v>
      </c>
      <c r="G5" s="164" t="s">
        <v>289</v>
      </c>
      <c r="H5" s="164" t="s">
        <v>295</v>
      </c>
    </row>
    <row r="6" spans="1:8" ht="52">
      <c r="A6" s="164" t="s">
        <v>296</v>
      </c>
      <c r="B6" s="164" t="s">
        <v>297</v>
      </c>
      <c r="C6" s="164" t="s">
        <v>1305</v>
      </c>
      <c r="D6" s="104">
        <v>1</v>
      </c>
      <c r="E6" s="104">
        <v>1</v>
      </c>
      <c r="F6" s="177">
        <f t="shared" ref="F6:F8" si="1">IFERROR(D6/E6,"NA")</f>
        <v>1</v>
      </c>
      <c r="G6" s="164" t="s">
        <v>298</v>
      </c>
      <c r="H6" s="164" t="s">
        <v>295</v>
      </c>
    </row>
    <row r="7" spans="1:8" ht="91">
      <c r="A7" s="164" t="s">
        <v>299</v>
      </c>
      <c r="B7" s="164" t="s">
        <v>300</v>
      </c>
      <c r="C7" s="164" t="s">
        <v>1305</v>
      </c>
      <c r="D7" s="104">
        <v>1</v>
      </c>
      <c r="E7" s="104">
        <v>1</v>
      </c>
      <c r="F7" s="177">
        <f t="shared" si="1"/>
        <v>1</v>
      </c>
      <c r="G7" s="164" t="s">
        <v>289</v>
      </c>
      <c r="H7" s="164" t="s">
        <v>301</v>
      </c>
    </row>
    <row r="8" spans="1:8" ht="91">
      <c r="A8" s="164" t="s">
        <v>302</v>
      </c>
      <c r="B8" s="164" t="s">
        <v>303</v>
      </c>
      <c r="C8" s="164" t="s">
        <v>1305</v>
      </c>
      <c r="D8" s="104">
        <v>1</v>
      </c>
      <c r="E8" s="104">
        <v>1</v>
      </c>
      <c r="F8" s="177">
        <f t="shared" si="1"/>
        <v>1</v>
      </c>
      <c r="G8" s="164" t="s">
        <v>289</v>
      </c>
      <c r="H8" s="164" t="s">
        <v>301</v>
      </c>
    </row>
    <row r="9" spans="1:8" ht="91">
      <c r="A9" s="164" t="s">
        <v>304</v>
      </c>
      <c r="B9" s="164" t="s">
        <v>305</v>
      </c>
      <c r="C9" s="164" t="s">
        <v>1307</v>
      </c>
      <c r="D9" s="104">
        <v>1</v>
      </c>
      <c r="E9" s="104">
        <v>1</v>
      </c>
      <c r="F9" s="177">
        <f t="shared" si="0"/>
        <v>1</v>
      </c>
      <c r="G9" s="164" t="s">
        <v>289</v>
      </c>
      <c r="H9" s="164" t="s">
        <v>301</v>
      </c>
    </row>
    <row r="10" spans="1:8" ht="91">
      <c r="A10" s="164" t="s">
        <v>306</v>
      </c>
      <c r="B10" s="164" t="s">
        <v>307</v>
      </c>
      <c r="C10" s="164" t="s">
        <v>1307</v>
      </c>
      <c r="D10" s="104">
        <v>1</v>
      </c>
      <c r="E10" s="104">
        <v>1</v>
      </c>
      <c r="F10" s="177">
        <f t="shared" si="0"/>
        <v>1</v>
      </c>
      <c r="G10" s="164" t="s">
        <v>289</v>
      </c>
      <c r="H10" s="164" t="s">
        <v>301</v>
      </c>
    </row>
    <row r="11" spans="1:8" ht="91">
      <c r="A11" s="164" t="s">
        <v>308</v>
      </c>
      <c r="B11" s="164" t="s">
        <v>309</v>
      </c>
      <c r="C11" s="164" t="s">
        <v>1306</v>
      </c>
      <c r="D11" s="104">
        <v>8</v>
      </c>
      <c r="E11" s="104">
        <v>8</v>
      </c>
      <c r="F11" s="177">
        <f t="shared" ref="F11" si="2">IFERROR(D11/E11,"NA")</f>
        <v>1</v>
      </c>
      <c r="G11" s="164" t="s">
        <v>289</v>
      </c>
      <c r="H11" s="164" t="s">
        <v>301</v>
      </c>
    </row>
    <row r="12" spans="1:8" ht="52">
      <c r="A12" s="164" t="s">
        <v>310</v>
      </c>
      <c r="B12" s="164" t="s">
        <v>311</v>
      </c>
      <c r="C12" s="164" t="s">
        <v>1307</v>
      </c>
      <c r="D12" s="104">
        <v>1</v>
      </c>
      <c r="E12" s="104">
        <v>1</v>
      </c>
      <c r="F12" s="177">
        <f t="shared" si="0"/>
        <v>1</v>
      </c>
      <c r="G12" s="164" t="s">
        <v>289</v>
      </c>
      <c r="H12" s="164" t="s">
        <v>312</v>
      </c>
    </row>
    <row r="13" spans="1:8" ht="52">
      <c r="A13" s="164" t="s">
        <v>313</v>
      </c>
      <c r="B13" s="164" t="s">
        <v>314</v>
      </c>
      <c r="C13" s="164" t="s">
        <v>16</v>
      </c>
      <c r="D13" s="104" t="s">
        <v>16</v>
      </c>
      <c r="E13" s="104" t="s">
        <v>16</v>
      </c>
      <c r="F13" s="177" t="str">
        <f t="shared" si="0"/>
        <v>NA</v>
      </c>
      <c r="G13" s="164" t="s">
        <v>289</v>
      </c>
      <c r="H13" s="164" t="s">
        <v>312</v>
      </c>
    </row>
    <row r="14" spans="1:8" ht="52">
      <c r="A14" s="164" t="s">
        <v>315</v>
      </c>
      <c r="B14" s="164" t="s">
        <v>316</v>
      </c>
      <c r="C14" s="164" t="s">
        <v>16</v>
      </c>
      <c r="D14" s="104" t="s">
        <v>16</v>
      </c>
      <c r="E14" s="104" t="s">
        <v>16</v>
      </c>
      <c r="F14" s="177" t="str">
        <f t="shared" si="0"/>
        <v>NA</v>
      </c>
      <c r="G14" s="164" t="s">
        <v>289</v>
      </c>
      <c r="H14" s="164" t="s">
        <v>312</v>
      </c>
    </row>
    <row r="15" spans="1:8" ht="52">
      <c r="A15" s="164" t="s">
        <v>317</v>
      </c>
      <c r="B15" s="164" t="s">
        <v>318</v>
      </c>
      <c r="C15" s="164" t="s">
        <v>1308</v>
      </c>
      <c r="D15" s="104">
        <v>1500000</v>
      </c>
      <c r="E15" s="104">
        <v>1500000</v>
      </c>
      <c r="F15" s="177">
        <f t="shared" si="0"/>
        <v>1</v>
      </c>
      <c r="G15" s="164" t="s">
        <v>319</v>
      </c>
      <c r="H15" s="164" t="s">
        <v>320</v>
      </c>
    </row>
    <row r="16" spans="1:8" ht="52">
      <c r="A16" s="164" t="s">
        <v>321</v>
      </c>
      <c r="B16" s="164" t="s">
        <v>322</v>
      </c>
      <c r="C16" s="164" t="s">
        <v>16</v>
      </c>
      <c r="D16" s="104" t="s">
        <v>16</v>
      </c>
      <c r="E16" s="104" t="s">
        <v>16</v>
      </c>
      <c r="F16" s="177" t="str">
        <f t="shared" si="0"/>
        <v>NA</v>
      </c>
      <c r="G16" s="164" t="s">
        <v>319</v>
      </c>
      <c r="H16" s="164" t="s">
        <v>320</v>
      </c>
    </row>
    <row r="17" spans="1:8" ht="52">
      <c r="A17" s="164" t="s">
        <v>323</v>
      </c>
      <c r="B17" s="164" t="s">
        <v>324</v>
      </c>
      <c r="C17" s="164" t="s">
        <v>16</v>
      </c>
      <c r="D17" s="104">
        <v>145</v>
      </c>
      <c r="E17" s="104">
        <v>145</v>
      </c>
      <c r="F17" s="177">
        <f t="shared" si="0"/>
        <v>1</v>
      </c>
      <c r="G17" s="164" t="s">
        <v>319</v>
      </c>
      <c r="H17" s="164" t="s">
        <v>320</v>
      </c>
    </row>
    <row r="18" spans="1:8" ht="52">
      <c r="A18" s="164" t="s">
        <v>325</v>
      </c>
      <c r="B18" s="164" t="s">
        <v>326</v>
      </c>
      <c r="C18" s="164" t="s">
        <v>16</v>
      </c>
      <c r="D18" s="104" t="s">
        <v>16</v>
      </c>
      <c r="E18" s="104" t="s">
        <v>16</v>
      </c>
      <c r="F18" s="177" t="str">
        <f t="shared" si="0"/>
        <v>NA</v>
      </c>
      <c r="G18" s="164" t="s">
        <v>327</v>
      </c>
      <c r="H18" s="164" t="s">
        <v>328</v>
      </c>
    </row>
    <row r="19" spans="1:8" ht="52">
      <c r="A19" s="164" t="s">
        <v>329</v>
      </c>
      <c r="B19" s="164" t="s">
        <v>330</v>
      </c>
      <c r="C19" s="164" t="s">
        <v>16</v>
      </c>
      <c r="D19" s="104" t="s">
        <v>16</v>
      </c>
      <c r="E19" s="104" t="s">
        <v>16</v>
      </c>
      <c r="F19" s="177" t="str">
        <f t="shared" si="0"/>
        <v>NA</v>
      </c>
      <c r="G19" s="164" t="s">
        <v>327</v>
      </c>
      <c r="H19" s="164" t="s">
        <v>328</v>
      </c>
    </row>
    <row r="20" spans="1:8" ht="52">
      <c r="A20" s="164" t="s">
        <v>331</v>
      </c>
      <c r="B20" s="164" t="s">
        <v>332</v>
      </c>
      <c r="C20" s="164" t="s">
        <v>16</v>
      </c>
      <c r="D20" s="104" t="s">
        <v>16</v>
      </c>
      <c r="E20" s="104" t="s">
        <v>16</v>
      </c>
      <c r="F20" s="177" t="str">
        <f t="shared" si="0"/>
        <v>NA</v>
      </c>
      <c r="G20" s="164" t="s">
        <v>327</v>
      </c>
      <c r="H20" s="164" t="s">
        <v>333</v>
      </c>
    </row>
    <row r="21" spans="1:8" ht="52">
      <c r="A21" s="164" t="s">
        <v>334</v>
      </c>
      <c r="B21" s="164" t="s">
        <v>332</v>
      </c>
      <c r="C21" s="164" t="s">
        <v>16</v>
      </c>
      <c r="D21" s="104" t="s">
        <v>16</v>
      </c>
      <c r="E21" s="104" t="s">
        <v>16</v>
      </c>
      <c r="F21" s="177" t="str">
        <f t="shared" si="0"/>
        <v>NA</v>
      </c>
      <c r="G21" s="164" t="s">
        <v>327</v>
      </c>
      <c r="H21" s="164" t="s">
        <v>333</v>
      </c>
    </row>
    <row r="22" spans="1:8" ht="52">
      <c r="A22" s="164" t="s">
        <v>335</v>
      </c>
      <c r="B22" s="164" t="s">
        <v>336</v>
      </c>
      <c r="C22" s="164" t="s">
        <v>1307</v>
      </c>
      <c r="D22" s="104">
        <v>1</v>
      </c>
      <c r="E22" s="104">
        <v>1</v>
      </c>
      <c r="F22" s="177">
        <f t="shared" si="0"/>
        <v>1</v>
      </c>
      <c r="G22" s="164" t="s">
        <v>298</v>
      </c>
      <c r="H22" s="164" t="s">
        <v>337</v>
      </c>
    </row>
    <row r="23" spans="1:8" ht="52">
      <c r="A23" s="164" t="s">
        <v>338</v>
      </c>
      <c r="B23" s="164" t="s">
        <v>339</v>
      </c>
      <c r="C23" s="164" t="s">
        <v>1314</v>
      </c>
      <c r="D23" s="104">
        <v>380000</v>
      </c>
      <c r="E23" s="104">
        <v>380000</v>
      </c>
      <c r="F23" s="177">
        <f t="shared" si="0"/>
        <v>1</v>
      </c>
      <c r="G23" s="164" t="s">
        <v>340</v>
      </c>
      <c r="H23" s="164" t="s">
        <v>341</v>
      </c>
    </row>
    <row r="24" spans="1:8" ht="52">
      <c r="A24" s="164" t="s">
        <v>342</v>
      </c>
      <c r="B24" s="164" t="s">
        <v>343</v>
      </c>
      <c r="C24" s="164" t="s">
        <v>1315</v>
      </c>
      <c r="D24" s="104">
        <v>49783</v>
      </c>
      <c r="E24" s="104" t="s">
        <v>16</v>
      </c>
      <c r="F24" s="177">
        <v>0.98</v>
      </c>
      <c r="G24" s="164" t="s">
        <v>340</v>
      </c>
      <c r="H24" s="164" t="s">
        <v>341</v>
      </c>
    </row>
    <row r="25" spans="1:8" ht="52">
      <c r="A25" s="164" t="s">
        <v>344</v>
      </c>
      <c r="B25" s="164" t="s">
        <v>345</v>
      </c>
      <c r="C25" s="164" t="s">
        <v>1316</v>
      </c>
      <c r="D25" s="104">
        <v>41952</v>
      </c>
      <c r="E25" s="104">
        <v>41952</v>
      </c>
      <c r="F25" s="177">
        <f t="shared" si="0"/>
        <v>1</v>
      </c>
      <c r="G25" s="164" t="s">
        <v>346</v>
      </c>
      <c r="H25" s="164" t="s">
        <v>341</v>
      </c>
    </row>
    <row r="26" spans="1:8" ht="52">
      <c r="A26" s="164" t="s">
        <v>342</v>
      </c>
      <c r="B26" s="164" t="s">
        <v>347</v>
      </c>
      <c r="C26" s="164" t="s">
        <v>1317</v>
      </c>
      <c r="D26" s="104">
        <v>10000</v>
      </c>
      <c r="E26" s="104" t="s">
        <v>16</v>
      </c>
      <c r="F26" s="177">
        <v>0.82</v>
      </c>
      <c r="G26" s="164" t="s">
        <v>346</v>
      </c>
      <c r="H26" s="164" t="s">
        <v>341</v>
      </c>
    </row>
    <row r="27" spans="1:8" ht="52">
      <c r="A27" s="164" t="s">
        <v>348</v>
      </c>
      <c r="B27" s="164" t="s">
        <v>349</v>
      </c>
      <c r="C27" s="164" t="s">
        <v>350</v>
      </c>
      <c r="D27" s="104">
        <v>17109</v>
      </c>
      <c r="E27" s="104">
        <v>7500</v>
      </c>
      <c r="F27" s="177">
        <f t="shared" si="0"/>
        <v>2.2812000000000001</v>
      </c>
      <c r="G27" s="164" t="s">
        <v>351</v>
      </c>
      <c r="H27" s="164" t="s">
        <v>352</v>
      </c>
    </row>
    <row r="28" spans="1:8" ht="39">
      <c r="A28" s="164" t="s">
        <v>353</v>
      </c>
      <c r="B28" s="164" t="s">
        <v>354</v>
      </c>
      <c r="C28" s="164" t="s">
        <v>1309</v>
      </c>
      <c r="D28" s="104">
        <v>4962</v>
      </c>
      <c r="E28" s="104">
        <v>4532</v>
      </c>
      <c r="F28" s="177">
        <f t="shared" si="0"/>
        <v>1.0948808473080318</v>
      </c>
      <c r="G28" s="164" t="s">
        <v>340</v>
      </c>
      <c r="H28" s="164" t="s">
        <v>355</v>
      </c>
    </row>
    <row r="29" spans="1:8" ht="52">
      <c r="A29" s="164" t="s">
        <v>356</v>
      </c>
      <c r="B29" s="164" t="s">
        <v>357</v>
      </c>
      <c r="C29" s="164" t="s">
        <v>16</v>
      </c>
      <c r="D29" s="104" t="s">
        <v>16</v>
      </c>
      <c r="E29" s="104" t="s">
        <v>16</v>
      </c>
      <c r="F29" s="177" t="str">
        <f t="shared" si="0"/>
        <v>NA</v>
      </c>
      <c r="G29" s="164" t="s">
        <v>340</v>
      </c>
      <c r="H29" s="164" t="s">
        <v>355</v>
      </c>
    </row>
    <row r="30" spans="1:8" ht="52">
      <c r="A30" s="164" t="s">
        <v>358</v>
      </c>
      <c r="B30" s="164" t="s">
        <v>359</v>
      </c>
      <c r="C30" s="164" t="s">
        <v>1309</v>
      </c>
      <c r="D30" s="104">
        <v>6788</v>
      </c>
      <c r="E30" s="104">
        <v>6788</v>
      </c>
      <c r="F30" s="177">
        <f t="shared" si="0"/>
        <v>1</v>
      </c>
      <c r="G30" s="164" t="s">
        <v>346</v>
      </c>
      <c r="H30" s="164" t="s">
        <v>355</v>
      </c>
    </row>
    <row r="31" spans="1:8" ht="52">
      <c r="A31" s="164" t="s">
        <v>360</v>
      </c>
      <c r="B31" s="164" t="s">
        <v>361</v>
      </c>
      <c r="C31" s="164" t="s">
        <v>16</v>
      </c>
      <c r="D31" s="104" t="s">
        <v>16</v>
      </c>
      <c r="E31" s="104" t="s">
        <v>16</v>
      </c>
      <c r="F31" s="177" t="str">
        <f t="shared" si="0"/>
        <v>NA</v>
      </c>
      <c r="G31" s="164" t="s">
        <v>346</v>
      </c>
      <c r="H31" s="164" t="s">
        <v>355</v>
      </c>
    </row>
    <row r="32" spans="1:8" ht="65">
      <c r="A32" s="164" t="s">
        <v>362</v>
      </c>
      <c r="B32" s="164" t="s">
        <v>363</v>
      </c>
      <c r="C32" s="164" t="s">
        <v>16</v>
      </c>
      <c r="D32" s="104" t="s">
        <v>16</v>
      </c>
      <c r="E32" s="104" t="s">
        <v>16</v>
      </c>
      <c r="F32" s="177" t="str">
        <f t="shared" si="0"/>
        <v>NA</v>
      </c>
      <c r="G32" s="164" t="s">
        <v>298</v>
      </c>
      <c r="H32" s="164" t="s">
        <v>364</v>
      </c>
    </row>
    <row r="33" spans="1:8" ht="39">
      <c r="A33" s="164" t="s">
        <v>365</v>
      </c>
      <c r="B33" s="164" t="s">
        <v>366</v>
      </c>
      <c r="C33" s="164" t="s">
        <v>1318</v>
      </c>
      <c r="D33" s="104">
        <v>1</v>
      </c>
      <c r="E33" s="104">
        <v>1</v>
      </c>
      <c r="F33" s="177">
        <f t="shared" si="0"/>
        <v>1</v>
      </c>
      <c r="G33" s="164" t="s">
        <v>327</v>
      </c>
      <c r="H33" s="164" t="s">
        <v>367</v>
      </c>
    </row>
    <row r="34" spans="1:8" ht="52">
      <c r="A34" s="164" t="s">
        <v>368</v>
      </c>
      <c r="B34" s="164" t="s">
        <v>369</v>
      </c>
      <c r="C34" s="164" t="s">
        <v>1310</v>
      </c>
      <c r="D34" s="104">
        <v>16</v>
      </c>
      <c r="E34" s="104" t="s">
        <v>16</v>
      </c>
      <c r="F34" s="177" t="str">
        <f t="shared" si="0"/>
        <v>NA</v>
      </c>
      <c r="G34" s="164" t="s">
        <v>327</v>
      </c>
      <c r="H34" s="164" t="s">
        <v>370</v>
      </c>
    </row>
    <row r="35" spans="1:8" ht="39">
      <c r="A35" s="164" t="s">
        <v>371</v>
      </c>
      <c r="B35" s="164" t="s">
        <v>372</v>
      </c>
      <c r="C35" s="164" t="s">
        <v>1310</v>
      </c>
      <c r="D35" s="104">
        <v>16</v>
      </c>
      <c r="E35" s="104" t="s">
        <v>16</v>
      </c>
      <c r="F35" s="177" t="str">
        <f t="shared" si="0"/>
        <v>NA</v>
      </c>
      <c r="G35" s="164" t="s">
        <v>327</v>
      </c>
      <c r="H35" s="164" t="s">
        <v>370</v>
      </c>
    </row>
    <row r="36" spans="1:8" ht="39">
      <c r="A36" s="164" t="s">
        <v>373</v>
      </c>
      <c r="B36" s="164" t="s">
        <v>374</v>
      </c>
      <c r="C36" s="164" t="s">
        <v>1310</v>
      </c>
      <c r="D36" s="104">
        <v>16</v>
      </c>
      <c r="E36" s="104" t="s">
        <v>16</v>
      </c>
      <c r="F36" s="177" t="str">
        <f t="shared" si="0"/>
        <v>NA</v>
      </c>
      <c r="G36" s="164" t="s">
        <v>327</v>
      </c>
      <c r="H36" s="164" t="s">
        <v>370</v>
      </c>
    </row>
    <row r="37" spans="1:8" ht="39">
      <c r="A37" s="164" t="s">
        <v>375</v>
      </c>
      <c r="B37" s="164" t="s">
        <v>376</v>
      </c>
      <c r="C37" s="164" t="s">
        <v>16</v>
      </c>
      <c r="D37" s="104" t="s">
        <v>16</v>
      </c>
      <c r="E37" s="104" t="s">
        <v>16</v>
      </c>
      <c r="F37" s="177" t="str">
        <f t="shared" si="0"/>
        <v>NA</v>
      </c>
      <c r="G37" s="164" t="s">
        <v>377</v>
      </c>
      <c r="H37" s="164" t="s">
        <v>370</v>
      </c>
    </row>
    <row r="38" spans="1:8" ht="91">
      <c r="A38" s="164" t="s">
        <v>378</v>
      </c>
      <c r="B38" s="164" t="s">
        <v>379</v>
      </c>
      <c r="C38" s="164" t="s">
        <v>16</v>
      </c>
      <c r="D38" s="104" t="s">
        <v>16</v>
      </c>
      <c r="E38" s="104" t="s">
        <v>16</v>
      </c>
      <c r="F38" s="177" t="str">
        <f t="shared" si="0"/>
        <v>NA</v>
      </c>
      <c r="G38" s="164" t="s">
        <v>380</v>
      </c>
      <c r="H38" s="164" t="s">
        <v>381</v>
      </c>
    </row>
    <row r="39" spans="1:8" ht="52">
      <c r="A39" s="164" t="s">
        <v>382</v>
      </c>
      <c r="B39" s="164" t="s">
        <v>383</v>
      </c>
      <c r="C39" s="164" t="s">
        <v>384</v>
      </c>
      <c r="D39" s="104">
        <v>357</v>
      </c>
      <c r="E39" s="104">
        <v>315</v>
      </c>
      <c r="F39" s="177">
        <f t="shared" si="0"/>
        <v>1.1333333333333333</v>
      </c>
      <c r="G39" s="164" t="s">
        <v>327</v>
      </c>
      <c r="H39" s="164" t="s">
        <v>385</v>
      </c>
    </row>
    <row r="40" spans="1:8" ht="52">
      <c r="A40" s="164" t="s">
        <v>386</v>
      </c>
      <c r="B40" s="164" t="s">
        <v>387</v>
      </c>
      <c r="C40" s="164" t="s">
        <v>16</v>
      </c>
      <c r="D40" s="104" t="s">
        <v>16</v>
      </c>
      <c r="E40" s="104" t="s">
        <v>16</v>
      </c>
      <c r="F40" s="177" t="str">
        <f t="shared" si="0"/>
        <v>NA</v>
      </c>
      <c r="G40" s="164" t="s">
        <v>327</v>
      </c>
      <c r="H40" s="164" t="s">
        <v>388</v>
      </c>
    </row>
    <row r="41" spans="1:8" ht="39">
      <c r="A41" s="164" t="s">
        <v>389</v>
      </c>
      <c r="B41" s="164" t="s">
        <v>390</v>
      </c>
      <c r="C41" s="164" t="s">
        <v>391</v>
      </c>
      <c r="D41" s="104">
        <v>91</v>
      </c>
      <c r="E41" s="104">
        <v>62</v>
      </c>
      <c r="F41" s="177">
        <f t="shared" si="0"/>
        <v>1.467741935483871</v>
      </c>
      <c r="G41" s="164" t="s">
        <v>327</v>
      </c>
      <c r="H41" s="164" t="s">
        <v>392</v>
      </c>
    </row>
    <row r="42" spans="1:8" ht="39">
      <c r="A42" s="164" t="s">
        <v>393</v>
      </c>
      <c r="B42" s="164" t="s">
        <v>394</v>
      </c>
      <c r="C42" s="164" t="s">
        <v>1311</v>
      </c>
      <c r="D42" s="104">
        <v>1</v>
      </c>
      <c r="E42" s="104">
        <v>1</v>
      </c>
      <c r="F42" s="177">
        <f t="shared" si="0"/>
        <v>1</v>
      </c>
      <c r="G42" s="164" t="s">
        <v>327</v>
      </c>
      <c r="H42" s="164" t="s">
        <v>395</v>
      </c>
    </row>
    <row r="43" spans="1:8" ht="65">
      <c r="A43" s="164" t="s">
        <v>396</v>
      </c>
      <c r="B43" s="164" t="s">
        <v>397</v>
      </c>
      <c r="C43" s="164" t="s">
        <v>16</v>
      </c>
      <c r="D43" s="104" t="s">
        <v>16</v>
      </c>
      <c r="E43" s="104" t="s">
        <v>16</v>
      </c>
      <c r="F43" s="177" t="str">
        <f t="shared" si="0"/>
        <v>NA</v>
      </c>
      <c r="G43" s="164" t="s">
        <v>398</v>
      </c>
      <c r="H43" s="164" t="s">
        <v>399</v>
      </c>
    </row>
    <row r="44" spans="1:8" ht="52">
      <c r="A44" s="164" t="s">
        <v>400</v>
      </c>
      <c r="B44" s="164" t="s">
        <v>401</v>
      </c>
      <c r="C44" s="164" t="s">
        <v>402</v>
      </c>
      <c r="D44" s="104">
        <v>372</v>
      </c>
      <c r="E44" s="104">
        <v>96</v>
      </c>
      <c r="F44" s="177">
        <f t="shared" si="0"/>
        <v>3.875</v>
      </c>
      <c r="G44" s="164" t="s">
        <v>403</v>
      </c>
      <c r="H44" s="164" t="s">
        <v>404</v>
      </c>
    </row>
    <row r="45" spans="1:8" ht="65">
      <c r="A45" s="164" t="s">
        <v>405</v>
      </c>
      <c r="B45" s="164" t="s">
        <v>406</v>
      </c>
      <c r="C45" s="164" t="s">
        <v>16</v>
      </c>
      <c r="D45" s="104" t="s">
        <v>16</v>
      </c>
      <c r="E45" s="104" t="s">
        <v>16</v>
      </c>
      <c r="F45" s="177" t="str">
        <f t="shared" si="0"/>
        <v>NA</v>
      </c>
      <c r="G45" s="164" t="s">
        <v>380</v>
      </c>
      <c r="H45" s="164" t="s">
        <v>407</v>
      </c>
    </row>
    <row r="46" spans="1:8" ht="52">
      <c r="A46" s="164" t="s">
        <v>408</v>
      </c>
      <c r="B46" s="164" t="s">
        <v>409</v>
      </c>
      <c r="C46" s="164" t="s">
        <v>410</v>
      </c>
      <c r="D46" s="104">
        <v>1421</v>
      </c>
      <c r="E46" s="104">
        <v>1100</v>
      </c>
      <c r="F46" s="177">
        <f t="shared" si="0"/>
        <v>1.2918181818181818</v>
      </c>
      <c r="G46" s="164" t="s">
        <v>403</v>
      </c>
      <c r="H46" s="164" t="s">
        <v>411</v>
      </c>
    </row>
    <row r="47" spans="1:8" ht="39">
      <c r="A47" s="164" t="s">
        <v>412</v>
      </c>
      <c r="B47" s="164" t="s">
        <v>413</v>
      </c>
      <c r="C47" s="164" t="s">
        <v>414</v>
      </c>
      <c r="D47" s="104">
        <v>7765</v>
      </c>
      <c r="E47" s="104">
        <v>7500</v>
      </c>
      <c r="F47" s="177">
        <f t="shared" si="0"/>
        <v>1.0353333333333334</v>
      </c>
      <c r="G47" s="164" t="s">
        <v>403</v>
      </c>
      <c r="H47" s="164" t="s">
        <v>415</v>
      </c>
    </row>
    <row r="48" spans="1:8" ht="78">
      <c r="A48" s="164" t="s">
        <v>416</v>
      </c>
      <c r="B48" s="164" t="s">
        <v>417</v>
      </c>
      <c r="C48" s="164" t="s">
        <v>418</v>
      </c>
      <c r="D48" s="104">
        <v>55</v>
      </c>
      <c r="E48" s="104">
        <v>50</v>
      </c>
      <c r="F48" s="177">
        <f t="shared" si="0"/>
        <v>1.1000000000000001</v>
      </c>
      <c r="G48" s="164" t="s">
        <v>403</v>
      </c>
      <c r="H48" s="164" t="s">
        <v>419</v>
      </c>
    </row>
    <row r="49" spans="1:8" ht="91">
      <c r="A49" s="164" t="s">
        <v>420</v>
      </c>
      <c r="B49" s="164" t="s">
        <v>421</v>
      </c>
      <c r="C49" s="164" t="s">
        <v>1312</v>
      </c>
      <c r="D49" s="104">
        <v>151</v>
      </c>
      <c r="E49" s="104">
        <v>150</v>
      </c>
      <c r="F49" s="177">
        <f t="shared" si="0"/>
        <v>1.0066666666666666</v>
      </c>
      <c r="G49" s="164" t="s">
        <v>289</v>
      </c>
      <c r="H49" s="164" t="s">
        <v>422</v>
      </c>
    </row>
    <row r="50" spans="1:8" ht="65">
      <c r="A50" s="164" t="s">
        <v>423</v>
      </c>
      <c r="B50" s="164" t="s">
        <v>424</v>
      </c>
      <c r="C50" s="164" t="s">
        <v>16</v>
      </c>
      <c r="D50" s="104" t="s">
        <v>16</v>
      </c>
      <c r="E50" s="104" t="s">
        <v>16</v>
      </c>
      <c r="F50" s="177" t="str">
        <f t="shared" si="0"/>
        <v>NA</v>
      </c>
      <c r="G50" s="164" t="s">
        <v>289</v>
      </c>
      <c r="H50" s="164" t="s">
        <v>425</v>
      </c>
    </row>
    <row r="51" spans="1:8" ht="65">
      <c r="A51" s="164" t="s">
        <v>426</v>
      </c>
      <c r="B51" s="164" t="s">
        <v>427</v>
      </c>
      <c r="C51" s="164" t="s">
        <v>16</v>
      </c>
      <c r="D51" s="104" t="s">
        <v>16</v>
      </c>
      <c r="E51" s="104" t="s">
        <v>16</v>
      </c>
      <c r="F51" s="177" t="str">
        <f t="shared" si="0"/>
        <v>NA</v>
      </c>
      <c r="G51" s="164" t="s">
        <v>428</v>
      </c>
      <c r="H51" s="164" t="s">
        <v>425</v>
      </c>
    </row>
    <row r="52" spans="1:8" ht="65">
      <c r="A52" s="164" t="s">
        <v>429</v>
      </c>
      <c r="B52" s="164" t="s">
        <v>430</v>
      </c>
      <c r="C52" s="164" t="s">
        <v>431</v>
      </c>
      <c r="D52" s="104">
        <v>129485</v>
      </c>
      <c r="E52" s="104">
        <v>125000</v>
      </c>
      <c r="F52" s="177">
        <f t="shared" si="0"/>
        <v>1.0358799999999999</v>
      </c>
      <c r="G52" s="164" t="s">
        <v>432</v>
      </c>
      <c r="H52" s="164" t="s">
        <v>433</v>
      </c>
    </row>
    <row r="53" spans="1:8" ht="65">
      <c r="A53" s="164" t="s">
        <v>434</v>
      </c>
      <c r="B53" s="164" t="s">
        <v>435</v>
      </c>
      <c r="C53" s="164" t="s">
        <v>436</v>
      </c>
      <c r="D53" s="104">
        <v>5917</v>
      </c>
      <c r="E53" s="104">
        <v>7500</v>
      </c>
      <c r="F53" s="177">
        <f t="shared" si="0"/>
        <v>0.78893333333333338</v>
      </c>
      <c r="G53" s="164" t="s">
        <v>432</v>
      </c>
      <c r="H53" s="164" t="s">
        <v>433</v>
      </c>
    </row>
    <row r="54" spans="1:8" ht="52">
      <c r="A54" s="164" t="s">
        <v>437</v>
      </c>
      <c r="B54" s="164" t="s">
        <v>438</v>
      </c>
      <c r="C54" s="164" t="s">
        <v>439</v>
      </c>
      <c r="D54" s="104">
        <v>159545</v>
      </c>
      <c r="E54" s="104">
        <v>100000</v>
      </c>
      <c r="F54" s="177">
        <f t="shared" si="0"/>
        <v>1.59545</v>
      </c>
      <c r="G54" s="164" t="s">
        <v>432</v>
      </c>
      <c r="H54" s="164" t="s">
        <v>440</v>
      </c>
    </row>
    <row r="55" spans="1:8" ht="65">
      <c r="A55" s="164" t="s">
        <v>441</v>
      </c>
      <c r="B55" s="164" t="s">
        <v>442</v>
      </c>
      <c r="C55" s="164" t="s">
        <v>16</v>
      </c>
      <c r="D55" s="104" t="s">
        <v>16</v>
      </c>
      <c r="E55" s="104" t="s">
        <v>16</v>
      </c>
      <c r="F55" s="177" t="str">
        <f t="shared" si="0"/>
        <v>NA</v>
      </c>
      <c r="G55" s="164" t="s">
        <v>432</v>
      </c>
      <c r="H55" s="164" t="s">
        <v>443</v>
      </c>
    </row>
    <row r="56" spans="1:8" ht="65">
      <c r="A56" s="164" t="s">
        <v>444</v>
      </c>
      <c r="B56" s="164" t="s">
        <v>445</v>
      </c>
      <c r="C56" s="164" t="s">
        <v>446</v>
      </c>
      <c r="D56" s="104">
        <v>129485</v>
      </c>
      <c r="E56" s="104">
        <v>125000</v>
      </c>
      <c r="F56" s="177">
        <f t="shared" si="0"/>
        <v>1.0358799999999999</v>
      </c>
      <c r="G56" s="164" t="s">
        <v>432</v>
      </c>
      <c r="H56" s="164" t="s">
        <v>447</v>
      </c>
    </row>
    <row r="57" spans="1:8" ht="65">
      <c r="A57" s="164" t="s">
        <v>448</v>
      </c>
      <c r="B57" s="164" t="s">
        <v>449</v>
      </c>
      <c r="C57" s="164" t="s">
        <v>450</v>
      </c>
      <c r="D57" s="104">
        <v>13267</v>
      </c>
      <c r="E57" s="104" t="s">
        <v>16</v>
      </c>
      <c r="F57" s="177" t="str">
        <f t="shared" si="0"/>
        <v>NA</v>
      </c>
      <c r="G57" s="164" t="s">
        <v>432</v>
      </c>
      <c r="H57" s="164" t="s">
        <v>447</v>
      </c>
    </row>
    <row r="58" spans="1:8" ht="65">
      <c r="A58" s="164" t="s">
        <v>451</v>
      </c>
      <c r="B58" s="164" t="s">
        <v>452</v>
      </c>
      <c r="C58" s="164" t="s">
        <v>453</v>
      </c>
      <c r="D58" s="104">
        <v>1559</v>
      </c>
      <c r="E58" s="104">
        <v>1000</v>
      </c>
      <c r="F58" s="177">
        <f t="shared" si="0"/>
        <v>1.5589999999999999</v>
      </c>
      <c r="G58" s="164" t="s">
        <v>432</v>
      </c>
      <c r="H58" s="164" t="s">
        <v>454</v>
      </c>
    </row>
    <row r="59" spans="1:8" ht="52">
      <c r="A59" s="164" t="s">
        <v>455</v>
      </c>
      <c r="B59" s="164" t="s">
        <v>456</v>
      </c>
      <c r="C59" s="164" t="s">
        <v>457</v>
      </c>
      <c r="D59" s="104">
        <v>2271</v>
      </c>
      <c r="E59" s="104">
        <v>450</v>
      </c>
      <c r="F59" s="177">
        <f t="shared" si="0"/>
        <v>5.0466666666666669</v>
      </c>
      <c r="G59" s="164" t="s">
        <v>432</v>
      </c>
      <c r="H59" s="164" t="s">
        <v>458</v>
      </c>
    </row>
    <row r="60" spans="1:8" ht="52">
      <c r="A60" s="164" t="s">
        <v>459</v>
      </c>
      <c r="B60" s="164" t="s">
        <v>456</v>
      </c>
      <c r="C60" s="164" t="s">
        <v>460</v>
      </c>
      <c r="D60" s="104">
        <v>870</v>
      </c>
      <c r="E60" s="104">
        <v>400</v>
      </c>
      <c r="F60" s="177">
        <f t="shared" si="0"/>
        <v>2.1749999999999998</v>
      </c>
      <c r="G60" s="164" t="s">
        <v>432</v>
      </c>
      <c r="H60" s="164" t="s">
        <v>461</v>
      </c>
    </row>
    <row r="61" spans="1:8">
      <c r="D61" s="158"/>
      <c r="E61" s="158"/>
    </row>
    <row r="62" spans="1:8">
      <c r="D62" s="158"/>
      <c r="E62" s="158"/>
    </row>
    <row r="63" spans="1:8">
      <c r="D63" s="158"/>
      <c r="E63" s="158"/>
    </row>
  </sheetData>
  <autoFilter ref="A2:G60" xr:uid="{0F7DCAE6-B24B-4852-8F0A-C1011F250EA0}"/>
  <printOptions horizontalCentered="1"/>
  <pageMargins left="0.25" right="0.25" top="0.75" bottom="0.75" header="0.3" footer="0.3"/>
  <pageSetup scale="51" fitToHeight="0" orientation="landscape" r:id="rId1"/>
  <headerFooter scaleWithDoc="0">
    <oddFooter>&amp;C&amp;A
Appendix B - &amp;P of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5">
    <pageSetUpPr fitToPage="1"/>
  </sheetPr>
  <dimension ref="A1:T29"/>
  <sheetViews>
    <sheetView showGridLines="0" zoomScale="85" zoomScaleNormal="85" workbookViewId="0">
      <pane xSplit="1" ySplit="4" topLeftCell="B5" activePane="bottomRight" state="frozen"/>
      <selection pane="topRight" activeCell="B1" sqref="B1"/>
      <selection pane="bottomLeft" activeCell="A5" sqref="A5"/>
      <selection pane="bottomRight"/>
    </sheetView>
  </sheetViews>
  <sheetFormatPr defaultColWidth="0" defaultRowHeight="14.5" zeroHeight="1"/>
  <cols>
    <col min="1" max="1" width="25.7265625" customWidth="1"/>
    <col min="2" max="17" width="8.7265625" customWidth="1"/>
    <col min="18" max="18" width="1.54296875" customWidth="1"/>
    <col min="19" max="20" width="8.7265625" hidden="1" customWidth="1"/>
  </cols>
  <sheetData>
    <row r="1" spans="1:17" ht="15.5">
      <c r="A1" s="34" t="s">
        <v>462</v>
      </c>
      <c r="B1" s="66"/>
      <c r="C1" s="66"/>
      <c r="D1" s="66"/>
      <c r="E1" s="66"/>
      <c r="F1" s="66"/>
      <c r="G1" s="66"/>
      <c r="H1" s="66"/>
      <c r="I1" s="66"/>
      <c r="J1" s="66"/>
      <c r="K1" s="66"/>
      <c r="L1" s="66"/>
      <c r="M1" s="66"/>
      <c r="N1" s="66"/>
      <c r="O1" s="66"/>
      <c r="P1" s="66"/>
      <c r="Q1" s="66"/>
    </row>
    <row r="2" spans="1:17" ht="15.5">
      <c r="A2" s="218" t="s">
        <v>463</v>
      </c>
      <c r="B2" s="217" t="s">
        <v>464</v>
      </c>
      <c r="C2" s="217"/>
      <c r="D2" s="217"/>
      <c r="E2" s="217"/>
      <c r="F2" s="217"/>
      <c r="G2" s="217"/>
      <c r="H2" s="217"/>
      <c r="I2" s="217"/>
      <c r="J2" s="217"/>
      <c r="K2" s="217"/>
      <c r="L2" s="217"/>
      <c r="M2" s="217"/>
      <c r="N2" s="217"/>
      <c r="O2" s="217"/>
      <c r="P2" s="217"/>
      <c r="Q2" s="217" t="s">
        <v>465</v>
      </c>
    </row>
    <row r="3" spans="1:17" ht="15.5">
      <c r="A3" s="218"/>
      <c r="B3" s="218" t="s">
        <v>466</v>
      </c>
      <c r="C3" s="218"/>
      <c r="D3" s="218"/>
      <c r="E3" s="218"/>
      <c r="F3" s="218"/>
      <c r="G3" s="218" t="s">
        <v>467</v>
      </c>
      <c r="H3" s="218"/>
      <c r="I3" s="218"/>
      <c r="J3" s="218"/>
      <c r="K3" s="218"/>
      <c r="L3" s="218" t="s">
        <v>468</v>
      </c>
      <c r="M3" s="218"/>
      <c r="N3" s="218"/>
      <c r="O3" s="218"/>
      <c r="P3" s="218"/>
      <c r="Q3" s="217"/>
    </row>
    <row r="4" spans="1:17" ht="15.5">
      <c r="A4" s="146" t="s">
        <v>469</v>
      </c>
      <c r="B4" s="146">
        <v>2015</v>
      </c>
      <c r="C4" s="146">
        <v>2016</v>
      </c>
      <c r="D4" s="146">
        <v>2017</v>
      </c>
      <c r="E4" s="146">
        <v>2018</v>
      </c>
      <c r="F4" s="146">
        <v>2019</v>
      </c>
      <c r="G4" s="146">
        <v>2015</v>
      </c>
      <c r="H4" s="146">
        <v>2016</v>
      </c>
      <c r="I4" s="146">
        <v>2017</v>
      </c>
      <c r="J4" s="146">
        <v>2018</v>
      </c>
      <c r="K4" s="146">
        <v>2019</v>
      </c>
      <c r="L4" s="146">
        <v>2015</v>
      </c>
      <c r="M4" s="146">
        <v>2016</v>
      </c>
      <c r="N4" s="146">
        <v>2017</v>
      </c>
      <c r="O4" s="146">
        <v>2018</v>
      </c>
      <c r="P4" s="146">
        <v>2019</v>
      </c>
      <c r="Q4" s="217"/>
    </row>
    <row r="5" spans="1:17">
      <c r="A5" s="44" t="s">
        <v>470</v>
      </c>
      <c r="B5" s="62">
        <v>0</v>
      </c>
      <c r="C5" s="62">
        <v>0</v>
      </c>
      <c r="D5" s="62">
        <v>0</v>
      </c>
      <c r="E5" s="62">
        <v>0</v>
      </c>
      <c r="F5" s="62">
        <v>0</v>
      </c>
      <c r="G5" s="62">
        <v>0</v>
      </c>
      <c r="H5" s="62">
        <v>0</v>
      </c>
      <c r="I5" s="62">
        <v>0</v>
      </c>
      <c r="J5" s="62">
        <v>0</v>
      </c>
      <c r="K5" s="62">
        <v>0</v>
      </c>
      <c r="L5" s="62">
        <v>0</v>
      </c>
      <c r="M5" s="62">
        <v>0</v>
      </c>
      <c r="N5" s="62">
        <v>0</v>
      </c>
      <c r="O5" s="62">
        <v>0</v>
      </c>
      <c r="P5" s="62">
        <v>0</v>
      </c>
      <c r="Q5" s="62">
        <f>SUM(B5:P5)</f>
        <v>0</v>
      </c>
    </row>
    <row r="6" spans="1:17">
      <c r="A6" s="44" t="s">
        <v>471</v>
      </c>
      <c r="B6" s="62">
        <v>0</v>
      </c>
      <c r="C6" s="62">
        <v>0</v>
      </c>
      <c r="D6" s="62">
        <v>0</v>
      </c>
      <c r="E6" s="62">
        <v>0</v>
      </c>
      <c r="F6" s="62">
        <v>0</v>
      </c>
      <c r="G6" s="62">
        <v>0</v>
      </c>
      <c r="H6" s="62">
        <v>0</v>
      </c>
      <c r="I6" s="62">
        <v>0</v>
      </c>
      <c r="J6" s="62">
        <v>0</v>
      </c>
      <c r="K6" s="62">
        <v>0</v>
      </c>
      <c r="L6" s="62">
        <v>0</v>
      </c>
      <c r="M6" s="62">
        <v>0</v>
      </c>
      <c r="N6" s="62">
        <v>0</v>
      </c>
      <c r="O6" s="62">
        <v>0</v>
      </c>
      <c r="P6" s="62">
        <v>0</v>
      </c>
      <c r="Q6" s="62">
        <f>SUM(B6:P6)</f>
        <v>0</v>
      </c>
    </row>
    <row r="7" spans="1:17">
      <c r="A7" s="44" t="s">
        <v>472</v>
      </c>
      <c r="B7" s="62">
        <v>0</v>
      </c>
      <c r="C7" s="62">
        <v>0</v>
      </c>
      <c r="D7" s="62">
        <v>0</v>
      </c>
      <c r="E7" s="62">
        <v>0</v>
      </c>
      <c r="F7" s="62">
        <v>0</v>
      </c>
      <c r="G7" s="62">
        <v>0</v>
      </c>
      <c r="H7" s="62">
        <v>0</v>
      </c>
      <c r="I7" s="62">
        <v>0</v>
      </c>
      <c r="J7" s="62">
        <v>0</v>
      </c>
      <c r="K7" s="62">
        <v>0</v>
      </c>
      <c r="L7" s="62">
        <v>0</v>
      </c>
      <c r="M7" s="62">
        <v>0</v>
      </c>
      <c r="N7" s="62">
        <v>0</v>
      </c>
      <c r="O7" s="62">
        <v>0</v>
      </c>
      <c r="P7" s="62">
        <v>0</v>
      </c>
      <c r="Q7" s="62">
        <f>SUM(B7:P7)</f>
        <v>0</v>
      </c>
    </row>
    <row r="8" spans="1:17">
      <c r="A8" s="44" t="s">
        <v>473</v>
      </c>
      <c r="B8" s="62">
        <v>0</v>
      </c>
      <c r="C8" s="62">
        <v>0</v>
      </c>
      <c r="D8" s="62">
        <v>0</v>
      </c>
      <c r="E8" s="62">
        <v>0</v>
      </c>
      <c r="F8" s="62">
        <v>0</v>
      </c>
      <c r="G8" s="62">
        <v>0</v>
      </c>
      <c r="H8" s="62">
        <v>0</v>
      </c>
      <c r="I8" s="62">
        <v>0</v>
      </c>
      <c r="J8" s="62">
        <v>0</v>
      </c>
      <c r="K8" s="62">
        <v>0</v>
      </c>
      <c r="L8" s="62">
        <v>0</v>
      </c>
      <c r="M8" s="62">
        <v>0</v>
      </c>
      <c r="N8" s="62">
        <v>0</v>
      </c>
      <c r="O8" s="62">
        <v>0</v>
      </c>
      <c r="P8" s="62">
        <v>0</v>
      </c>
      <c r="Q8" s="62">
        <f>SUM(B8:P8)</f>
        <v>0</v>
      </c>
    </row>
    <row r="9" spans="1:17">
      <c r="A9" s="44" t="s">
        <v>474</v>
      </c>
      <c r="B9" s="62">
        <v>0</v>
      </c>
      <c r="C9" s="62">
        <v>0</v>
      </c>
      <c r="D9" s="62">
        <v>0</v>
      </c>
      <c r="E9" s="62">
        <v>0</v>
      </c>
      <c r="F9" s="62">
        <v>0</v>
      </c>
      <c r="G9" s="62">
        <v>0</v>
      </c>
      <c r="H9" s="62">
        <v>0</v>
      </c>
      <c r="I9" s="62">
        <v>0</v>
      </c>
      <c r="J9" s="62">
        <v>0</v>
      </c>
      <c r="K9" s="62">
        <v>0</v>
      </c>
      <c r="L9" s="62">
        <v>0</v>
      </c>
      <c r="M9" s="62">
        <v>0</v>
      </c>
      <c r="N9" s="62">
        <v>0</v>
      </c>
      <c r="O9" s="62">
        <v>0</v>
      </c>
      <c r="P9" s="62">
        <v>0</v>
      </c>
      <c r="Q9" s="62">
        <f>SUM(B9:P9)</f>
        <v>0</v>
      </c>
    </row>
    <row r="10" spans="1:17">
      <c r="A10" s="63" t="s">
        <v>465</v>
      </c>
      <c r="B10" s="64">
        <f t="shared" ref="B10:Q10" si="0">SUM(B5:B9)</f>
        <v>0</v>
      </c>
      <c r="C10" s="64">
        <f t="shared" si="0"/>
        <v>0</v>
      </c>
      <c r="D10" s="64">
        <f t="shared" si="0"/>
        <v>0</v>
      </c>
      <c r="E10" s="64">
        <f t="shared" si="0"/>
        <v>0</v>
      </c>
      <c r="F10" s="64">
        <f t="shared" si="0"/>
        <v>0</v>
      </c>
      <c r="G10" s="64">
        <f t="shared" si="0"/>
        <v>0</v>
      </c>
      <c r="H10" s="64">
        <f t="shared" si="0"/>
        <v>0</v>
      </c>
      <c r="I10" s="64">
        <f t="shared" si="0"/>
        <v>0</v>
      </c>
      <c r="J10" s="64">
        <f t="shared" si="0"/>
        <v>0</v>
      </c>
      <c r="K10" s="64">
        <f t="shared" si="0"/>
        <v>0</v>
      </c>
      <c r="L10" s="64">
        <f t="shared" si="0"/>
        <v>0</v>
      </c>
      <c r="M10" s="64">
        <f t="shared" si="0"/>
        <v>0</v>
      </c>
      <c r="N10" s="64">
        <f t="shared" si="0"/>
        <v>0</v>
      </c>
      <c r="O10" s="64">
        <f t="shared" si="0"/>
        <v>0</v>
      </c>
      <c r="P10" s="64">
        <f t="shared" si="0"/>
        <v>0</v>
      </c>
      <c r="Q10" s="65">
        <f t="shared" si="0"/>
        <v>0</v>
      </c>
    </row>
    <row r="11" spans="1:17"/>
    <row r="12" spans="1:17"/>
    <row r="13" spans="1:17"/>
    <row r="14" spans="1:17"/>
    <row r="15" spans="1:17"/>
    <row r="16" spans="1:17"/>
    <row r="17"/>
    <row r="18"/>
    <row r="19"/>
    <row r="20"/>
    <row r="21"/>
    <row r="22"/>
    <row r="23"/>
    <row r="24"/>
    <row r="25"/>
    <row r="26" hidden="1"/>
    <row r="27" hidden="1"/>
    <row r="28" hidden="1"/>
    <row r="29" hidden="1"/>
  </sheetData>
  <mergeCells count="6">
    <mergeCell ref="A2:A3"/>
    <mergeCell ref="B3:F3"/>
    <mergeCell ref="G3:K3"/>
    <mergeCell ref="L3:P3"/>
    <mergeCell ref="Q2:Q4"/>
    <mergeCell ref="B2:P2"/>
  </mergeCells>
  <printOptions horizontalCentered="1"/>
  <pageMargins left="0.25" right="0.25" top="0.75" bottom="0.75" header="0.3" footer="0.3"/>
  <pageSetup scale="80" fitToHeight="0" orientation="landscape" r:id="rId1"/>
  <headerFooter scaleWithDoc="0">
    <oddFooter>&amp;C&amp;A
Appendix B - &amp;P of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6">
    <pageSetUpPr fitToPage="1"/>
  </sheetPr>
  <dimension ref="A1:T29"/>
  <sheetViews>
    <sheetView showGridLines="0" zoomScale="85" zoomScaleNormal="85" workbookViewId="0">
      <pane xSplit="1" ySplit="4" topLeftCell="B5" activePane="bottomRight" state="frozen"/>
      <selection pane="topRight" activeCell="B1" sqref="B1"/>
      <selection pane="bottomLeft" activeCell="A5" sqref="A5"/>
      <selection pane="bottomRight"/>
    </sheetView>
  </sheetViews>
  <sheetFormatPr defaultColWidth="0" defaultRowHeight="14.5" zeroHeight="1"/>
  <cols>
    <col min="1" max="1" width="25.7265625" customWidth="1"/>
    <col min="2" max="17" width="8.7265625" customWidth="1"/>
    <col min="18" max="18" width="1.54296875" customWidth="1"/>
    <col min="19" max="20" width="8.7265625" hidden="1" customWidth="1"/>
  </cols>
  <sheetData>
    <row r="1" spans="1:17" ht="15.5">
      <c r="A1" s="34" t="s">
        <v>475</v>
      </c>
      <c r="B1" s="66"/>
      <c r="C1" s="66"/>
      <c r="D1" s="66"/>
      <c r="E1" s="66"/>
      <c r="F1" s="66"/>
      <c r="G1" s="66"/>
      <c r="H1" s="66"/>
      <c r="I1" s="66"/>
      <c r="J1" s="66"/>
      <c r="K1" s="66"/>
      <c r="L1" s="66"/>
      <c r="M1" s="66"/>
      <c r="N1" s="66"/>
      <c r="O1" s="66"/>
      <c r="P1" s="66"/>
      <c r="Q1" s="66"/>
    </row>
    <row r="2" spans="1:17" ht="15.5">
      <c r="A2" s="218" t="s">
        <v>463</v>
      </c>
      <c r="B2" s="217" t="s">
        <v>464</v>
      </c>
      <c r="C2" s="217"/>
      <c r="D2" s="217"/>
      <c r="E2" s="217"/>
      <c r="F2" s="217"/>
      <c r="G2" s="217"/>
      <c r="H2" s="217"/>
      <c r="I2" s="217"/>
      <c r="J2" s="217"/>
      <c r="K2" s="217"/>
      <c r="L2" s="217"/>
      <c r="M2" s="217"/>
      <c r="N2" s="217"/>
      <c r="O2" s="217"/>
      <c r="P2" s="217"/>
      <c r="Q2" s="217" t="s">
        <v>465</v>
      </c>
    </row>
    <row r="3" spans="1:17" ht="15.5">
      <c r="A3" s="218"/>
      <c r="B3" s="218" t="s">
        <v>466</v>
      </c>
      <c r="C3" s="218"/>
      <c r="D3" s="218"/>
      <c r="E3" s="218"/>
      <c r="F3" s="218"/>
      <c r="G3" s="218" t="s">
        <v>467</v>
      </c>
      <c r="H3" s="218"/>
      <c r="I3" s="218"/>
      <c r="J3" s="218"/>
      <c r="K3" s="218"/>
      <c r="L3" s="218" t="s">
        <v>468</v>
      </c>
      <c r="M3" s="218"/>
      <c r="N3" s="218"/>
      <c r="O3" s="218"/>
      <c r="P3" s="218"/>
      <c r="Q3" s="217"/>
    </row>
    <row r="4" spans="1:17" ht="15.5">
      <c r="A4" s="146" t="s">
        <v>469</v>
      </c>
      <c r="B4" s="146">
        <v>2015</v>
      </c>
      <c r="C4" s="146">
        <v>2016</v>
      </c>
      <c r="D4" s="146">
        <v>2017</v>
      </c>
      <c r="E4" s="146">
        <v>2018</v>
      </c>
      <c r="F4" s="146">
        <v>2019</v>
      </c>
      <c r="G4" s="146">
        <v>2015</v>
      </c>
      <c r="H4" s="146">
        <v>2016</v>
      </c>
      <c r="I4" s="146">
        <v>2017</v>
      </c>
      <c r="J4" s="146">
        <v>2018</v>
      </c>
      <c r="K4" s="146">
        <v>2019</v>
      </c>
      <c r="L4" s="146">
        <v>2015</v>
      </c>
      <c r="M4" s="146">
        <v>2016</v>
      </c>
      <c r="N4" s="146">
        <v>2017</v>
      </c>
      <c r="O4" s="146">
        <v>2018</v>
      </c>
      <c r="P4" s="146">
        <v>2019</v>
      </c>
      <c r="Q4" s="217"/>
    </row>
    <row r="5" spans="1:17">
      <c r="A5" s="44" t="s">
        <v>470</v>
      </c>
      <c r="B5" s="62">
        <v>0</v>
      </c>
      <c r="C5" s="62">
        <v>0</v>
      </c>
      <c r="D5" s="62">
        <v>0</v>
      </c>
      <c r="E5" s="62">
        <v>0</v>
      </c>
      <c r="F5" s="62">
        <v>0</v>
      </c>
      <c r="G5" s="62">
        <v>0</v>
      </c>
      <c r="H5" s="62">
        <v>0</v>
      </c>
      <c r="I5" s="62">
        <v>0</v>
      </c>
      <c r="J5" s="62">
        <v>0</v>
      </c>
      <c r="K5" s="62">
        <v>0</v>
      </c>
      <c r="L5" s="62">
        <v>0</v>
      </c>
      <c r="M5" s="62">
        <v>0</v>
      </c>
      <c r="N5" s="62">
        <v>0</v>
      </c>
      <c r="O5" s="62">
        <v>0</v>
      </c>
      <c r="P5" s="62">
        <v>0</v>
      </c>
      <c r="Q5" s="62">
        <f>SUM(B5:P5)</f>
        <v>0</v>
      </c>
    </row>
    <row r="6" spans="1:17">
      <c r="A6" s="44" t="s">
        <v>471</v>
      </c>
      <c r="B6" s="62">
        <v>0</v>
      </c>
      <c r="C6" s="62">
        <v>0</v>
      </c>
      <c r="D6" s="62">
        <v>0</v>
      </c>
      <c r="E6" s="62">
        <v>0</v>
      </c>
      <c r="F6" s="62">
        <v>0</v>
      </c>
      <c r="G6" s="62">
        <v>0</v>
      </c>
      <c r="H6" s="62">
        <v>0</v>
      </c>
      <c r="I6" s="62">
        <v>0</v>
      </c>
      <c r="J6" s="62">
        <v>0</v>
      </c>
      <c r="K6" s="62">
        <v>0</v>
      </c>
      <c r="L6" s="62">
        <v>0</v>
      </c>
      <c r="M6" s="62">
        <v>0</v>
      </c>
      <c r="N6" s="62">
        <v>0</v>
      </c>
      <c r="O6" s="62">
        <v>0</v>
      </c>
      <c r="P6" s="62">
        <v>0</v>
      </c>
      <c r="Q6" s="62">
        <f>SUM(B6:P6)</f>
        <v>0</v>
      </c>
    </row>
    <row r="7" spans="1:17">
      <c r="A7" s="44" t="s">
        <v>472</v>
      </c>
      <c r="B7" s="62">
        <v>0</v>
      </c>
      <c r="C7" s="62">
        <v>0</v>
      </c>
      <c r="D7" s="62">
        <v>0</v>
      </c>
      <c r="E7" s="62">
        <v>0</v>
      </c>
      <c r="F7" s="62">
        <v>0</v>
      </c>
      <c r="G7" s="62">
        <v>0</v>
      </c>
      <c r="H7" s="62">
        <v>0</v>
      </c>
      <c r="I7" s="62">
        <v>0</v>
      </c>
      <c r="J7" s="62">
        <v>0</v>
      </c>
      <c r="K7" s="62">
        <v>0</v>
      </c>
      <c r="L7" s="62">
        <v>0</v>
      </c>
      <c r="M7" s="62">
        <v>0</v>
      </c>
      <c r="N7" s="62">
        <v>0</v>
      </c>
      <c r="O7" s="62">
        <v>0</v>
      </c>
      <c r="P7" s="62">
        <v>0</v>
      </c>
      <c r="Q7" s="62">
        <f>SUM(B7:P7)</f>
        <v>0</v>
      </c>
    </row>
    <row r="8" spans="1:17">
      <c r="A8" s="44" t="s">
        <v>473</v>
      </c>
      <c r="B8" s="62">
        <v>0</v>
      </c>
      <c r="C8" s="62">
        <v>0</v>
      </c>
      <c r="D8" s="62">
        <v>0</v>
      </c>
      <c r="E8" s="62">
        <v>0</v>
      </c>
      <c r="F8" s="62">
        <v>0</v>
      </c>
      <c r="G8" s="62">
        <v>0</v>
      </c>
      <c r="H8" s="62">
        <v>0</v>
      </c>
      <c r="I8" s="62">
        <v>0</v>
      </c>
      <c r="J8" s="62">
        <v>0</v>
      </c>
      <c r="K8" s="62">
        <v>0</v>
      </c>
      <c r="L8" s="62">
        <v>0</v>
      </c>
      <c r="M8" s="62">
        <v>0</v>
      </c>
      <c r="N8" s="62">
        <v>0</v>
      </c>
      <c r="O8" s="62">
        <v>0</v>
      </c>
      <c r="P8" s="62">
        <v>0</v>
      </c>
      <c r="Q8" s="62">
        <f>SUM(B8:P8)</f>
        <v>0</v>
      </c>
    </row>
    <row r="9" spans="1:17">
      <c r="A9" s="44" t="s">
        <v>474</v>
      </c>
      <c r="B9" s="62">
        <v>0</v>
      </c>
      <c r="C9" s="62">
        <v>0</v>
      </c>
      <c r="D9" s="62">
        <v>0</v>
      </c>
      <c r="E9" s="62">
        <v>0</v>
      </c>
      <c r="F9" s="62">
        <v>0</v>
      </c>
      <c r="G9" s="62">
        <v>0</v>
      </c>
      <c r="H9" s="62">
        <v>0</v>
      </c>
      <c r="I9" s="62">
        <v>0</v>
      </c>
      <c r="J9" s="62">
        <v>0</v>
      </c>
      <c r="K9" s="62">
        <v>0</v>
      </c>
      <c r="L9" s="62">
        <v>0</v>
      </c>
      <c r="M9" s="62">
        <v>0</v>
      </c>
      <c r="N9" s="62">
        <v>0</v>
      </c>
      <c r="O9" s="62">
        <v>0</v>
      </c>
      <c r="P9" s="62">
        <v>0</v>
      </c>
      <c r="Q9" s="62">
        <f>SUM(B9:P9)</f>
        <v>0</v>
      </c>
    </row>
    <row r="10" spans="1:17">
      <c r="A10" s="63" t="s">
        <v>465</v>
      </c>
      <c r="B10" s="64">
        <f t="shared" ref="B10:Q10" si="0">SUM(B5:B9)</f>
        <v>0</v>
      </c>
      <c r="C10" s="64">
        <f t="shared" si="0"/>
        <v>0</v>
      </c>
      <c r="D10" s="64">
        <f t="shared" si="0"/>
        <v>0</v>
      </c>
      <c r="E10" s="64">
        <f t="shared" si="0"/>
        <v>0</v>
      </c>
      <c r="F10" s="64">
        <f t="shared" si="0"/>
        <v>0</v>
      </c>
      <c r="G10" s="64">
        <f t="shared" si="0"/>
        <v>0</v>
      </c>
      <c r="H10" s="64">
        <f t="shared" si="0"/>
        <v>0</v>
      </c>
      <c r="I10" s="64">
        <f t="shared" si="0"/>
        <v>0</v>
      </c>
      <c r="J10" s="64">
        <f t="shared" si="0"/>
        <v>0</v>
      </c>
      <c r="K10" s="64">
        <f t="shared" si="0"/>
        <v>0</v>
      </c>
      <c r="L10" s="64">
        <f t="shared" si="0"/>
        <v>0</v>
      </c>
      <c r="M10" s="64">
        <f t="shared" si="0"/>
        <v>0</v>
      </c>
      <c r="N10" s="64">
        <f t="shared" si="0"/>
        <v>0</v>
      </c>
      <c r="O10" s="64">
        <f t="shared" si="0"/>
        <v>0</v>
      </c>
      <c r="P10" s="64">
        <f t="shared" si="0"/>
        <v>0</v>
      </c>
      <c r="Q10" s="65">
        <f t="shared" si="0"/>
        <v>0</v>
      </c>
    </row>
    <row r="11" spans="1:17"/>
    <row r="12" spans="1:17"/>
    <row r="13" spans="1:17"/>
    <row r="14" spans="1:17"/>
    <row r="15" spans="1:17"/>
    <row r="16" spans="1:17"/>
    <row r="17"/>
    <row r="18"/>
    <row r="19"/>
    <row r="20"/>
    <row r="21"/>
    <row r="22"/>
    <row r="23"/>
    <row r="24"/>
    <row r="25"/>
    <row r="26" hidden="1"/>
    <row r="27" hidden="1"/>
    <row r="28" hidden="1"/>
    <row r="29" hidden="1"/>
  </sheetData>
  <mergeCells count="6">
    <mergeCell ref="A2:A3"/>
    <mergeCell ref="B2:P2"/>
    <mergeCell ref="Q2:Q4"/>
    <mergeCell ref="B3:F3"/>
    <mergeCell ref="G3:K3"/>
    <mergeCell ref="L3:P3"/>
  </mergeCells>
  <printOptions horizontalCentered="1"/>
  <pageMargins left="0.25" right="0.25" top="0.75" bottom="0.75" header="0.3" footer="0.3"/>
  <pageSetup scale="80" fitToHeight="0" orientation="landscape" r:id="rId1"/>
  <headerFooter scaleWithDoc="0">
    <oddFooter>&amp;C&amp;A
Appendix B - &amp;P of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T29"/>
  <sheetViews>
    <sheetView showGridLines="0" zoomScale="85" zoomScaleNormal="85" workbookViewId="0">
      <pane ySplit="2" topLeftCell="A3" activePane="bottomLeft" state="frozen"/>
      <selection pane="bottomLeft"/>
    </sheetView>
  </sheetViews>
  <sheetFormatPr defaultColWidth="0" defaultRowHeight="14.5" zeroHeight="1"/>
  <cols>
    <col min="1" max="1" width="42.453125" customWidth="1"/>
    <col min="2" max="2" width="24.26953125" customWidth="1"/>
    <col min="3" max="3" width="45.453125" customWidth="1"/>
    <col min="4" max="4" width="65.453125" customWidth="1"/>
    <col min="5" max="5" width="41.54296875" customWidth="1"/>
    <col min="6" max="6" width="29.453125" customWidth="1"/>
    <col min="7" max="7" width="34" customWidth="1"/>
    <col min="8" max="8" width="1.54296875" customWidth="1"/>
    <col min="9" max="20" width="8.7265625" hidden="1" customWidth="1"/>
  </cols>
  <sheetData>
    <row r="1" spans="1:7" ht="15.5">
      <c r="A1" s="34" t="s">
        <v>476</v>
      </c>
      <c r="B1" s="28"/>
      <c r="C1" s="28"/>
      <c r="D1" s="28"/>
      <c r="E1" s="28"/>
      <c r="F1" s="28"/>
      <c r="G1" s="28"/>
    </row>
    <row r="2" spans="1:7" ht="31">
      <c r="A2" s="141" t="s">
        <v>477</v>
      </c>
      <c r="B2" s="141" t="s">
        <v>478</v>
      </c>
      <c r="C2" s="141" t="s">
        <v>479</v>
      </c>
      <c r="D2" s="141" t="s">
        <v>480</v>
      </c>
      <c r="E2" s="141" t="s">
        <v>481</v>
      </c>
      <c r="F2" s="141" t="s">
        <v>482</v>
      </c>
      <c r="G2" s="141" t="s">
        <v>2</v>
      </c>
    </row>
    <row r="3" spans="1:7" ht="390">
      <c r="A3" s="148" t="s">
        <v>483</v>
      </c>
      <c r="B3" s="148" t="s">
        <v>484</v>
      </c>
      <c r="C3" s="148" t="s">
        <v>485</v>
      </c>
      <c r="D3" s="148" t="s">
        <v>486</v>
      </c>
      <c r="E3" s="148" t="s">
        <v>487</v>
      </c>
      <c r="F3" s="148" t="s">
        <v>488</v>
      </c>
      <c r="G3" s="148" t="s">
        <v>489</v>
      </c>
    </row>
    <row r="4" spans="1:7" ht="221">
      <c r="A4" s="148" t="s">
        <v>490</v>
      </c>
      <c r="B4" s="148" t="s">
        <v>491</v>
      </c>
      <c r="C4" s="148" t="s">
        <v>492</v>
      </c>
      <c r="D4" s="148" t="s">
        <v>493</v>
      </c>
      <c r="E4" s="148"/>
      <c r="F4" s="148" t="s">
        <v>494</v>
      </c>
      <c r="G4" s="148" t="s">
        <v>495</v>
      </c>
    </row>
    <row r="5" spans="1:7" ht="117">
      <c r="A5" s="148" t="s">
        <v>496</v>
      </c>
      <c r="B5" s="148" t="s">
        <v>497</v>
      </c>
      <c r="C5" s="148" t="s">
        <v>498</v>
      </c>
      <c r="D5" s="148" t="s">
        <v>499</v>
      </c>
      <c r="E5" s="148"/>
      <c r="F5" s="148" t="s">
        <v>500</v>
      </c>
      <c r="G5" s="148" t="s">
        <v>495</v>
      </c>
    </row>
    <row r="6" spans="1:7" ht="91">
      <c r="A6" s="148" t="s">
        <v>501</v>
      </c>
      <c r="B6" s="148" t="s">
        <v>502</v>
      </c>
      <c r="C6" s="148" t="s">
        <v>503</v>
      </c>
      <c r="D6" s="148" t="s">
        <v>504</v>
      </c>
      <c r="E6" s="148" t="s">
        <v>505</v>
      </c>
      <c r="F6" s="148" t="s">
        <v>506</v>
      </c>
      <c r="G6" s="148" t="s">
        <v>489</v>
      </c>
    </row>
    <row r="7" spans="1:7" ht="91">
      <c r="A7" s="39" t="s">
        <v>500</v>
      </c>
      <c r="B7" s="39" t="s">
        <v>507</v>
      </c>
      <c r="C7" s="39" t="s">
        <v>508</v>
      </c>
      <c r="D7" s="39" t="s">
        <v>509</v>
      </c>
      <c r="E7" s="39" t="s">
        <v>510</v>
      </c>
      <c r="F7" s="39" t="s">
        <v>511</v>
      </c>
      <c r="G7" s="148" t="s">
        <v>495</v>
      </c>
    </row>
    <row r="8" spans="1:7" ht="182">
      <c r="A8" s="39" t="s">
        <v>512</v>
      </c>
      <c r="B8" s="148" t="s">
        <v>507</v>
      </c>
      <c r="C8" s="148" t="s">
        <v>513</v>
      </c>
      <c r="D8" s="148" t="s">
        <v>514</v>
      </c>
      <c r="E8" s="148" t="s">
        <v>515</v>
      </c>
      <c r="F8" s="148" t="s">
        <v>516</v>
      </c>
      <c r="G8" s="148" t="s">
        <v>495</v>
      </c>
    </row>
    <row r="9" spans="1:7"/>
    <row r="10" spans="1:7"/>
    <row r="11" spans="1:7"/>
    <row r="12" spans="1:7"/>
    <row r="13" spans="1:7"/>
    <row r="14" spans="1:7"/>
    <row r="15" spans="1:7"/>
    <row r="16" spans="1:7"/>
    <row r="17"/>
    <row r="18"/>
    <row r="19"/>
    <row r="20"/>
    <row r="21"/>
    <row r="22"/>
    <row r="23"/>
    <row r="24"/>
    <row r="25"/>
    <row r="26" hidden="1"/>
    <row r="27" hidden="1"/>
    <row r="28" hidden="1"/>
    <row r="29" hidden="1"/>
  </sheetData>
  <printOptions horizontalCentered="1"/>
  <pageMargins left="0.25" right="0.25" top="0.75" bottom="0.75" header="0.3" footer="0.3"/>
  <pageSetup scale="47" fitToHeight="0" orientation="landscape" r:id="rId1"/>
  <headerFooter scaleWithDoc="0">
    <oddFooter>&amp;C&amp;A
Appendix B - &amp;P of &amp;N</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8">
    <pageSetUpPr fitToPage="1"/>
  </sheetPr>
  <dimension ref="A1:T29"/>
  <sheetViews>
    <sheetView showGridLines="0" zoomScale="85" zoomScaleNormal="85" workbookViewId="0">
      <pane ySplit="2" topLeftCell="A3" activePane="bottomLeft" state="frozen"/>
      <selection pane="bottomLeft"/>
    </sheetView>
  </sheetViews>
  <sheetFormatPr defaultColWidth="0" defaultRowHeight="14.5" zeroHeight="1"/>
  <cols>
    <col min="1" max="1" width="25.7265625" customWidth="1"/>
    <col min="2" max="2" width="35.7265625" customWidth="1"/>
    <col min="3" max="3" width="36.26953125" customWidth="1"/>
    <col min="4" max="4" width="25.7265625" customWidth="1"/>
    <col min="5" max="5" width="1.54296875" customWidth="1"/>
    <col min="6" max="20" width="8.7265625" hidden="1" customWidth="1"/>
    <col min="21" max="16384" width="8.7265625" hidden="1"/>
  </cols>
  <sheetData>
    <row r="1" spans="1:20" ht="15.5">
      <c r="A1" s="34" t="s">
        <v>517</v>
      </c>
      <c r="B1" s="28"/>
      <c r="C1" s="28"/>
      <c r="D1" s="28"/>
    </row>
    <row r="2" spans="1:20" s="1" customFormat="1" ht="15.5">
      <c r="A2" s="141" t="s">
        <v>518</v>
      </c>
      <c r="B2" s="141" t="s">
        <v>519</v>
      </c>
      <c r="C2" s="141" t="s">
        <v>270</v>
      </c>
      <c r="D2" s="141" t="s">
        <v>520</v>
      </c>
      <c r="E2"/>
      <c r="F2"/>
      <c r="G2"/>
      <c r="H2"/>
      <c r="I2"/>
      <c r="J2"/>
      <c r="K2"/>
      <c r="L2"/>
      <c r="M2"/>
      <c r="N2"/>
      <c r="O2"/>
      <c r="P2"/>
      <c r="Q2"/>
      <c r="R2"/>
      <c r="S2"/>
      <c r="T2"/>
    </row>
    <row r="3" spans="1:20" ht="65.25" customHeight="1">
      <c r="A3" s="242" t="s">
        <v>521</v>
      </c>
      <c r="B3" s="68" t="s">
        <v>522</v>
      </c>
      <c r="C3" s="68" t="s">
        <v>523</v>
      </c>
      <c r="D3" s="242">
        <v>6.1</v>
      </c>
    </row>
    <row r="4" spans="1:20" ht="66.75" customHeight="1">
      <c r="A4" s="242"/>
      <c r="B4" s="68" t="s">
        <v>524</v>
      </c>
      <c r="C4" s="68" t="s">
        <v>525</v>
      </c>
      <c r="D4" s="242"/>
    </row>
    <row r="5" spans="1:20" ht="71.25" customHeight="1">
      <c r="A5" s="68" t="s">
        <v>526</v>
      </c>
      <c r="B5" s="68" t="s">
        <v>527</v>
      </c>
      <c r="C5" s="68" t="s">
        <v>528</v>
      </c>
      <c r="D5" s="147">
        <v>6.2</v>
      </c>
    </row>
    <row r="6" spans="1:20" ht="198" customHeight="1">
      <c r="A6" s="39" t="s">
        <v>529</v>
      </c>
      <c r="B6" s="39" t="s">
        <v>530</v>
      </c>
      <c r="C6" s="39" t="s">
        <v>531</v>
      </c>
      <c r="D6" s="148">
        <v>6.3</v>
      </c>
    </row>
    <row r="7" spans="1:20"/>
    <row r="8" spans="1:20"/>
    <row r="9" spans="1:20"/>
    <row r="10" spans="1:20"/>
    <row r="11" spans="1:20"/>
    <row r="12" spans="1:20"/>
    <row r="13" spans="1:20"/>
    <row r="14" spans="1:20"/>
    <row r="15" spans="1:20"/>
    <row r="16" spans="1:20"/>
    <row r="17"/>
    <row r="18"/>
    <row r="19"/>
    <row r="20"/>
    <row r="21"/>
    <row r="22"/>
    <row r="23"/>
    <row r="24"/>
    <row r="25"/>
    <row r="26" hidden="1"/>
    <row r="27" hidden="1"/>
    <row r="28" hidden="1"/>
    <row r="29" hidden="1"/>
  </sheetData>
  <mergeCells count="2">
    <mergeCell ref="D3:D4"/>
    <mergeCell ref="A3:A4"/>
  </mergeCells>
  <printOptions horizontalCentered="1"/>
  <pageMargins left="0.25" right="0.25" top="0.75" bottom="0.75" header="0.3" footer="0.3"/>
  <pageSetup fitToHeight="0" orientation="landscape" r:id="rId1"/>
  <headerFooter scaleWithDoc="0">
    <oddFooter>&amp;C&amp;A
Appendix B - &amp;P of &amp;N</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9">
    <pageSetUpPr fitToPage="1"/>
  </sheetPr>
  <dimension ref="A1:E29"/>
  <sheetViews>
    <sheetView showGridLines="0" zoomScale="85" zoomScaleNormal="85" workbookViewId="0">
      <pane ySplit="2" topLeftCell="A3" activePane="bottomLeft" state="frozen"/>
      <selection pane="bottomLeft"/>
    </sheetView>
  </sheetViews>
  <sheetFormatPr defaultColWidth="0" defaultRowHeight="14.5" zeroHeight="1"/>
  <cols>
    <col min="1" max="1" width="30.7265625" customWidth="1"/>
    <col min="2" max="3" width="40.7265625" customWidth="1"/>
    <col min="4" max="4" width="20.26953125" customWidth="1"/>
    <col min="5" max="5" width="1.54296875" customWidth="1"/>
    <col min="6" max="20" width="8.7265625" hidden="1" customWidth="1"/>
    <col min="21" max="16384" width="8.7265625" hidden="1"/>
  </cols>
  <sheetData>
    <row r="1" spans="1:4" ht="15.5">
      <c r="A1" s="34" t="s">
        <v>517</v>
      </c>
      <c r="B1" s="28"/>
      <c r="C1" s="28"/>
      <c r="D1" s="28"/>
    </row>
    <row r="2" spans="1:4" ht="15.5">
      <c r="A2" s="30" t="s">
        <v>518</v>
      </c>
      <c r="B2" s="30" t="s">
        <v>532</v>
      </c>
      <c r="C2" s="30" t="s">
        <v>533</v>
      </c>
      <c r="D2" s="30" t="s">
        <v>534</v>
      </c>
    </row>
    <row r="3" spans="1:4" ht="29.25" customHeight="1">
      <c r="A3" s="243" t="s">
        <v>535</v>
      </c>
      <c r="B3" s="4" t="s">
        <v>536</v>
      </c>
      <c r="C3" s="4" t="s">
        <v>537</v>
      </c>
      <c r="D3" s="243">
        <v>6.4</v>
      </c>
    </row>
    <row r="4" spans="1:4" ht="26">
      <c r="A4" s="243"/>
      <c r="B4" s="4" t="s">
        <v>538</v>
      </c>
      <c r="C4" s="4" t="s">
        <v>537</v>
      </c>
      <c r="D4" s="243"/>
    </row>
    <row r="5" spans="1:4">
      <c r="A5" s="243"/>
      <c r="B5" s="4" t="s">
        <v>539</v>
      </c>
      <c r="C5" s="4" t="s">
        <v>540</v>
      </c>
      <c r="D5" s="243"/>
    </row>
    <row r="6" spans="1:4">
      <c r="A6" s="243"/>
      <c r="B6" s="4" t="s">
        <v>541</v>
      </c>
      <c r="C6" s="4" t="s">
        <v>542</v>
      </c>
      <c r="D6" s="243"/>
    </row>
    <row r="7" spans="1:4">
      <c r="A7" s="243"/>
      <c r="B7" s="4" t="s">
        <v>543</v>
      </c>
      <c r="C7" s="4" t="s">
        <v>544</v>
      </c>
      <c r="D7" s="243"/>
    </row>
    <row r="8" spans="1:4" ht="26">
      <c r="A8" s="243"/>
      <c r="B8" s="4" t="s">
        <v>545</v>
      </c>
      <c r="C8" s="4" t="s">
        <v>544</v>
      </c>
      <c r="D8" s="243"/>
    </row>
    <row r="9" spans="1:4">
      <c r="A9" s="243"/>
      <c r="B9" s="4" t="s">
        <v>546</v>
      </c>
      <c r="C9" s="4" t="s">
        <v>547</v>
      </c>
      <c r="D9" s="243"/>
    </row>
    <row r="10" spans="1:4">
      <c r="A10" s="243"/>
      <c r="B10" s="4" t="s">
        <v>548</v>
      </c>
      <c r="C10" s="4" t="s">
        <v>547</v>
      </c>
      <c r="D10" s="243"/>
    </row>
    <row r="11" spans="1:4">
      <c r="A11" s="243"/>
      <c r="B11" s="69" t="s">
        <v>549</v>
      </c>
      <c r="C11" s="69" t="s">
        <v>542</v>
      </c>
      <c r="D11" s="243"/>
    </row>
    <row r="12" spans="1:4">
      <c r="A12" s="243"/>
      <c r="B12" s="4" t="s">
        <v>550</v>
      </c>
      <c r="C12" s="4" t="s">
        <v>542</v>
      </c>
      <c r="D12" s="243"/>
    </row>
    <row r="13" spans="1:4" ht="34.4" customHeight="1">
      <c r="A13" s="243"/>
      <c r="B13" s="70" t="s">
        <v>551</v>
      </c>
      <c r="C13" s="70" t="s">
        <v>542</v>
      </c>
      <c r="D13" s="243"/>
    </row>
    <row r="14" spans="1:4" ht="29.25" customHeight="1">
      <c r="A14" s="243" t="s">
        <v>552</v>
      </c>
      <c r="B14" s="4" t="s">
        <v>536</v>
      </c>
      <c r="C14" s="4" t="s">
        <v>553</v>
      </c>
      <c r="D14" s="243">
        <v>6.5</v>
      </c>
    </row>
    <row r="15" spans="1:4" ht="26">
      <c r="A15" s="243"/>
      <c r="B15" s="4" t="s">
        <v>554</v>
      </c>
      <c r="C15" s="4" t="s">
        <v>547</v>
      </c>
      <c r="D15" s="243"/>
    </row>
    <row r="16" spans="1:4">
      <c r="A16" s="243"/>
      <c r="B16" s="4" t="s">
        <v>555</v>
      </c>
      <c r="C16" s="4" t="s">
        <v>547</v>
      </c>
      <c r="D16" s="243"/>
    </row>
    <row r="17" spans="1:4">
      <c r="A17" s="243"/>
      <c r="B17" s="4" t="s">
        <v>556</v>
      </c>
      <c r="C17" s="4" t="s">
        <v>547</v>
      </c>
      <c r="D17" s="243"/>
    </row>
    <row r="18" spans="1:4">
      <c r="A18" s="243"/>
      <c r="B18" s="4" t="s">
        <v>557</v>
      </c>
      <c r="C18" s="4" t="s">
        <v>547</v>
      </c>
      <c r="D18" s="243"/>
    </row>
    <row r="19" spans="1:4">
      <c r="A19" s="243"/>
      <c r="B19" s="4" t="s">
        <v>549</v>
      </c>
      <c r="C19" s="4" t="s">
        <v>542</v>
      </c>
      <c r="D19" s="243"/>
    </row>
    <row r="20" spans="1:4" ht="39">
      <c r="A20" s="148" t="s">
        <v>558</v>
      </c>
      <c r="B20" s="71" t="s">
        <v>559</v>
      </c>
      <c r="C20" s="71" t="s">
        <v>547</v>
      </c>
      <c r="D20" s="148">
        <v>6.6</v>
      </c>
    </row>
    <row r="21" spans="1:4"/>
    <row r="22" spans="1:4"/>
    <row r="23" spans="1:4"/>
    <row r="24" spans="1:4"/>
    <row r="25" spans="1:4"/>
    <row r="26" spans="1:4" hidden="1"/>
    <row r="27" spans="1:4" hidden="1"/>
    <row r="28" spans="1:4" hidden="1"/>
    <row r="29" spans="1:4" hidden="1"/>
  </sheetData>
  <mergeCells count="4">
    <mergeCell ref="A3:A13"/>
    <mergeCell ref="D3:D13"/>
    <mergeCell ref="D14:D19"/>
    <mergeCell ref="A14:A19"/>
  </mergeCells>
  <printOptions horizontalCentered="1"/>
  <pageMargins left="0.25" right="0.25" top="0.75" bottom="0.75" header="0.3" footer="0.3"/>
  <pageSetup scale="99" fitToHeight="0" orientation="landscape" r:id="rId1"/>
  <headerFooter scaleWithDoc="0">
    <oddFooter>&amp;C&amp;A
Appendix B - &amp;P of &amp;N</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0">
    <pageSetUpPr fitToPage="1"/>
  </sheetPr>
  <dimension ref="A1:T29"/>
  <sheetViews>
    <sheetView showGridLines="0" zoomScale="85" zoomScaleNormal="85" workbookViewId="0">
      <pane ySplit="2" topLeftCell="A3" activePane="bottomLeft" state="frozen"/>
      <selection pane="bottomLeft"/>
    </sheetView>
  </sheetViews>
  <sheetFormatPr defaultColWidth="0" defaultRowHeight="14.5" zeroHeight="1"/>
  <cols>
    <col min="1" max="1" width="35.453125" customWidth="1"/>
    <col min="2" max="3" width="13.26953125" customWidth="1"/>
    <col min="4" max="4" width="13.7265625" customWidth="1"/>
    <col min="5" max="5" width="13.26953125" customWidth="1"/>
    <col min="6" max="6" width="11.7265625" customWidth="1"/>
    <col min="7" max="7" width="26.7265625" customWidth="1"/>
    <col min="8" max="8" width="44.26953125" customWidth="1"/>
    <col min="9" max="9" width="1.54296875" customWidth="1"/>
    <col min="10" max="20" width="8.7265625" hidden="1" customWidth="1"/>
    <col min="21" max="16384" width="8.7265625" hidden="1"/>
  </cols>
  <sheetData>
    <row r="1" spans="1:20" ht="15.5">
      <c r="A1" s="34" t="s">
        <v>560</v>
      </c>
      <c r="B1" s="28"/>
      <c r="C1" s="28"/>
      <c r="D1" s="28"/>
      <c r="E1" s="28"/>
      <c r="F1" s="28"/>
      <c r="G1" s="28"/>
      <c r="H1" s="28"/>
    </row>
    <row r="2" spans="1:20" s="5" customFormat="1" ht="30.75" customHeight="1">
      <c r="A2" s="141" t="s">
        <v>561</v>
      </c>
      <c r="B2" s="141">
        <v>2015</v>
      </c>
      <c r="C2" s="141">
        <v>2016</v>
      </c>
      <c r="D2" s="141">
        <v>2017</v>
      </c>
      <c r="E2" s="141">
        <v>2018</v>
      </c>
      <c r="F2" s="141">
        <v>2019</v>
      </c>
      <c r="G2" s="141" t="s">
        <v>562</v>
      </c>
      <c r="H2" s="141" t="s">
        <v>13</v>
      </c>
      <c r="I2"/>
      <c r="J2"/>
      <c r="K2"/>
      <c r="L2"/>
      <c r="M2"/>
      <c r="N2"/>
      <c r="O2"/>
      <c r="P2"/>
      <c r="Q2"/>
      <c r="R2"/>
      <c r="S2"/>
      <c r="T2"/>
    </row>
    <row r="3" spans="1:20">
      <c r="A3" s="69" t="s">
        <v>563</v>
      </c>
      <c r="B3" s="178">
        <v>85328.77205</v>
      </c>
      <c r="C3" s="178">
        <v>299452.48580000002</v>
      </c>
      <c r="D3" s="178">
        <v>500939.62520000001</v>
      </c>
      <c r="E3" s="178">
        <v>299006.41749999998</v>
      </c>
      <c r="F3" s="178">
        <v>212518.15900000001</v>
      </c>
      <c r="G3" s="178">
        <v>279449.09191000002</v>
      </c>
      <c r="H3" s="69" t="s">
        <v>564</v>
      </c>
    </row>
    <row r="4" spans="1:20" ht="78">
      <c r="A4" s="69" t="s">
        <v>565</v>
      </c>
      <c r="B4" s="179" t="s">
        <v>566</v>
      </c>
      <c r="C4" s="179" t="s">
        <v>566</v>
      </c>
      <c r="D4" s="179" t="s">
        <v>566</v>
      </c>
      <c r="E4" s="179" t="s">
        <v>566</v>
      </c>
      <c r="F4" s="107">
        <v>1640</v>
      </c>
      <c r="G4" s="179" t="s">
        <v>566</v>
      </c>
      <c r="H4" s="69" t="s">
        <v>567</v>
      </c>
    </row>
    <row r="5" spans="1:20" s="10" customFormat="1" ht="55.5" customHeight="1">
      <c r="A5" s="69" t="s">
        <v>568</v>
      </c>
      <c r="B5" s="178">
        <v>57494.94</v>
      </c>
      <c r="C5" s="178">
        <v>86430.92</v>
      </c>
      <c r="D5" s="178">
        <v>112328.68</v>
      </c>
      <c r="E5" s="178">
        <v>76476.08</v>
      </c>
      <c r="F5" s="178">
        <v>105300.77</v>
      </c>
      <c r="G5" s="178">
        <v>87606.28</v>
      </c>
      <c r="H5" s="69" t="s">
        <v>1296</v>
      </c>
      <c r="I5"/>
      <c r="J5"/>
      <c r="K5"/>
      <c r="L5"/>
      <c r="M5"/>
      <c r="N5"/>
      <c r="O5"/>
      <c r="P5"/>
      <c r="Q5"/>
      <c r="R5"/>
      <c r="S5"/>
      <c r="T5"/>
    </row>
    <row r="6" spans="1:20" s="10" customFormat="1" ht="54.75" customHeight="1">
      <c r="A6" s="69" t="s">
        <v>569</v>
      </c>
      <c r="B6" s="178">
        <v>7778.63</v>
      </c>
      <c r="C6" s="178">
        <v>12816.67</v>
      </c>
      <c r="D6" s="178">
        <v>26595.14</v>
      </c>
      <c r="E6" s="178">
        <v>13223.86</v>
      </c>
      <c r="F6" s="178">
        <v>15947.22</v>
      </c>
      <c r="G6" s="178">
        <v>15272.3</v>
      </c>
      <c r="H6" s="69" t="s">
        <v>1297</v>
      </c>
      <c r="I6"/>
      <c r="J6"/>
      <c r="K6"/>
      <c r="L6"/>
      <c r="M6"/>
      <c r="N6"/>
      <c r="O6"/>
      <c r="P6"/>
      <c r="Q6"/>
      <c r="R6"/>
      <c r="S6"/>
      <c r="T6"/>
    </row>
    <row r="7" spans="1:20">
      <c r="A7" s="69" t="s">
        <v>474</v>
      </c>
      <c r="B7" s="180" t="s">
        <v>16</v>
      </c>
      <c r="C7" s="180" t="s">
        <v>16</v>
      </c>
      <c r="D7" s="180" t="s">
        <v>16</v>
      </c>
      <c r="E7" s="180" t="s">
        <v>16</v>
      </c>
      <c r="F7" s="180" t="s">
        <v>16</v>
      </c>
      <c r="G7" s="180" t="s">
        <v>16</v>
      </c>
      <c r="H7" s="115" t="s">
        <v>16</v>
      </c>
    </row>
    <row r="8" spans="1:20"/>
    <row r="9" spans="1:20"/>
    <row r="10" spans="1:20"/>
    <row r="11" spans="1:20"/>
    <row r="12" spans="1:20"/>
    <row r="13" spans="1:20"/>
    <row r="14" spans="1:20"/>
    <row r="15" spans="1:20"/>
    <row r="16" spans="1:20"/>
    <row r="17"/>
    <row r="18"/>
    <row r="19"/>
    <row r="20"/>
    <row r="21"/>
    <row r="22"/>
    <row r="23"/>
    <row r="24"/>
    <row r="25"/>
    <row r="26" hidden="1"/>
    <row r="27" hidden="1"/>
    <row r="28" hidden="1"/>
    <row r="29" hidden="1"/>
  </sheetData>
  <printOptions horizontalCentered="1"/>
  <pageMargins left="0.25" right="0.25" top="0.75" bottom="0.75" header="0.3" footer="0.3"/>
  <pageSetup scale="77" fitToHeight="0" orientation="landscape" r:id="rId1"/>
  <headerFooter scaleWithDoc="0">
    <oddFooter>&amp;C&amp;A
Appendix B - &amp;P of &amp;N</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1">
    <pageSetUpPr fitToPage="1"/>
  </sheetPr>
  <dimension ref="A1:X29"/>
  <sheetViews>
    <sheetView showGridLines="0" zoomScale="85" zoomScaleNormal="85" workbookViewId="0">
      <pane xSplit="2" ySplit="3" topLeftCell="C4" activePane="bottomRight" state="frozen"/>
      <selection pane="topRight" activeCell="C1" sqref="C1"/>
      <selection pane="bottomLeft" activeCell="A4" sqref="A4"/>
      <selection pane="bottomRight"/>
    </sheetView>
  </sheetViews>
  <sheetFormatPr defaultColWidth="0" defaultRowHeight="14.5" zeroHeight="1"/>
  <cols>
    <col min="1" max="1" width="12.26953125" customWidth="1"/>
    <col min="2" max="2" width="32.26953125" customWidth="1"/>
    <col min="3" max="3" width="12.7265625" customWidth="1"/>
    <col min="4" max="7" width="9.26953125" bestFit="1" customWidth="1"/>
    <col min="8" max="8" width="10.26953125" bestFit="1" customWidth="1"/>
    <col min="9" max="9" width="10.453125" customWidth="1"/>
    <col min="10" max="11" width="7.7265625" bestFit="1" customWidth="1"/>
    <col min="12" max="14" width="7.26953125" bestFit="1" customWidth="1"/>
    <col min="15" max="15" width="9.26953125" bestFit="1" customWidth="1"/>
    <col min="16" max="20" width="5.7265625" customWidth="1"/>
    <col min="21" max="21" width="7.7265625" customWidth="1"/>
    <col min="22" max="22" width="1.54296875" customWidth="1"/>
    <col min="23" max="24" width="8.7265625" hidden="1" customWidth="1"/>
  </cols>
  <sheetData>
    <row r="1" spans="1:21" ht="14.65" customHeight="1">
      <c r="A1" s="34" t="s">
        <v>570</v>
      </c>
      <c r="B1" s="34"/>
      <c r="C1" s="34"/>
      <c r="D1" s="34"/>
      <c r="E1" s="34"/>
      <c r="F1" s="34"/>
      <c r="G1" s="34"/>
      <c r="H1" s="34"/>
      <c r="I1" s="34"/>
      <c r="J1" s="34"/>
      <c r="K1" s="34"/>
      <c r="L1" s="34"/>
      <c r="M1" s="34"/>
      <c r="N1" s="34"/>
      <c r="O1" s="34"/>
      <c r="P1" s="34"/>
      <c r="Q1" s="34"/>
      <c r="R1" s="34"/>
      <c r="S1" s="34"/>
      <c r="T1" s="34"/>
      <c r="U1" s="34"/>
    </row>
    <row r="2" spans="1:21" ht="41.5" customHeight="1">
      <c r="A2" s="219" t="s">
        <v>571</v>
      </c>
      <c r="B2" s="219"/>
      <c r="C2" s="247" t="s">
        <v>572</v>
      </c>
      <c r="D2" s="219" t="s">
        <v>573</v>
      </c>
      <c r="E2" s="219"/>
      <c r="F2" s="219"/>
      <c r="G2" s="219"/>
      <c r="H2" s="219"/>
      <c r="I2" s="219"/>
      <c r="J2" s="219" t="s">
        <v>574</v>
      </c>
      <c r="K2" s="219"/>
      <c r="L2" s="219"/>
      <c r="M2" s="219"/>
      <c r="N2" s="219"/>
      <c r="O2" s="219"/>
      <c r="P2" s="219" t="s">
        <v>575</v>
      </c>
      <c r="Q2" s="219"/>
      <c r="R2" s="219"/>
      <c r="S2" s="219"/>
      <c r="T2" s="219"/>
      <c r="U2" s="219"/>
    </row>
    <row r="3" spans="1:21" ht="58.5" customHeight="1">
      <c r="A3" s="219"/>
      <c r="B3" s="219"/>
      <c r="C3" s="247"/>
      <c r="D3" s="31">
        <v>2015</v>
      </c>
      <c r="E3" s="31">
        <v>2016</v>
      </c>
      <c r="F3" s="31">
        <v>2017</v>
      </c>
      <c r="G3" s="31">
        <v>2018</v>
      </c>
      <c r="H3" s="31">
        <v>2019</v>
      </c>
      <c r="I3" s="31" t="s">
        <v>576</v>
      </c>
      <c r="J3" s="31">
        <v>2015</v>
      </c>
      <c r="K3" s="31">
        <v>2016</v>
      </c>
      <c r="L3" s="31">
        <v>2017</v>
      </c>
      <c r="M3" s="31">
        <v>2018</v>
      </c>
      <c r="N3" s="31">
        <v>2019</v>
      </c>
      <c r="O3" s="31" t="s">
        <v>576</v>
      </c>
      <c r="P3" s="31">
        <v>2015</v>
      </c>
      <c r="Q3" s="31">
        <v>2016</v>
      </c>
      <c r="R3" s="31">
        <v>2017</v>
      </c>
      <c r="S3" s="31">
        <v>2018</v>
      </c>
      <c r="T3" s="31">
        <v>2019</v>
      </c>
      <c r="U3" s="31" t="s">
        <v>576</v>
      </c>
    </row>
    <row r="4" spans="1:21">
      <c r="A4" s="244" t="s">
        <v>577</v>
      </c>
      <c r="B4" s="43" t="s">
        <v>578</v>
      </c>
      <c r="C4" s="72" t="s">
        <v>579</v>
      </c>
      <c r="D4" s="73">
        <v>2836</v>
      </c>
      <c r="E4" s="73">
        <v>3153</v>
      </c>
      <c r="F4" s="73">
        <v>3234</v>
      </c>
      <c r="G4" s="73">
        <v>3111</v>
      </c>
      <c r="H4" s="73">
        <v>3285</v>
      </c>
      <c r="I4" s="73">
        <v>3123.8</v>
      </c>
      <c r="J4" s="74">
        <v>1.5867418899858956E-2</v>
      </c>
      <c r="K4" s="74">
        <v>1.2369172216936251E-2</v>
      </c>
      <c r="L4" s="74">
        <v>1.5151515151515152E-2</v>
      </c>
      <c r="M4" s="74">
        <v>1.9607843137254902E-2</v>
      </c>
      <c r="N4" s="74">
        <v>1.7047184170471841E-2</v>
      </c>
      <c r="O4" s="74">
        <v>1.6008626715207419E-2</v>
      </c>
      <c r="P4" s="75">
        <v>48</v>
      </c>
      <c r="Q4" s="75">
        <v>41</v>
      </c>
      <c r="R4" s="75">
        <v>51</v>
      </c>
      <c r="S4" s="75">
        <v>70</v>
      </c>
      <c r="T4" s="75">
        <v>63</v>
      </c>
      <c r="U4" s="76">
        <v>54.6</v>
      </c>
    </row>
    <row r="5" spans="1:21">
      <c r="A5" s="244"/>
      <c r="B5" s="44" t="s">
        <v>580</v>
      </c>
      <c r="C5" s="64" t="s">
        <v>579</v>
      </c>
      <c r="D5" s="77">
        <v>775</v>
      </c>
      <c r="E5" s="77">
        <v>731</v>
      </c>
      <c r="F5" s="77">
        <v>709</v>
      </c>
      <c r="G5" s="77">
        <v>718</v>
      </c>
      <c r="H5" s="77">
        <v>794</v>
      </c>
      <c r="I5" s="73">
        <v>745.4</v>
      </c>
      <c r="J5" s="78">
        <v>1.2903225806451613E-2</v>
      </c>
      <c r="K5" s="78">
        <v>1.094391244870041E-2</v>
      </c>
      <c r="L5" s="78">
        <v>9.8730606488011286E-3</v>
      </c>
      <c r="M5" s="78">
        <v>1.1142061281337047E-2</v>
      </c>
      <c r="N5" s="78">
        <v>2.1410579345088162E-2</v>
      </c>
      <c r="O5" s="74">
        <v>1.3254567906075671E-2</v>
      </c>
      <c r="P5" s="150">
        <v>9</v>
      </c>
      <c r="Q5" s="150">
        <v>8</v>
      </c>
      <c r="R5" s="150">
        <v>6</v>
      </c>
      <c r="S5" s="150">
        <v>12</v>
      </c>
      <c r="T5" s="150">
        <v>20</v>
      </c>
      <c r="U5" s="76">
        <v>11</v>
      </c>
    </row>
    <row r="6" spans="1:21">
      <c r="A6" s="244"/>
      <c r="B6" s="44" t="s">
        <v>581</v>
      </c>
      <c r="C6" s="64" t="s">
        <v>579</v>
      </c>
      <c r="D6" s="77">
        <v>820</v>
      </c>
      <c r="E6" s="77">
        <v>848</v>
      </c>
      <c r="F6" s="77">
        <v>1005</v>
      </c>
      <c r="G6" s="77">
        <v>990</v>
      </c>
      <c r="H6" s="77">
        <v>892</v>
      </c>
      <c r="I6" s="73">
        <v>911</v>
      </c>
      <c r="J6" s="78">
        <v>1.3414634146341463E-2</v>
      </c>
      <c r="K6" s="78">
        <v>1.0613207547169811E-2</v>
      </c>
      <c r="L6" s="78">
        <v>1.5920398009950248E-2</v>
      </c>
      <c r="M6" s="78">
        <v>2.6262626262626262E-2</v>
      </c>
      <c r="N6" s="78">
        <v>1.2331838565022421E-2</v>
      </c>
      <c r="O6" s="74">
        <v>1.5708540906222042E-2</v>
      </c>
      <c r="P6" s="150">
        <v>12</v>
      </c>
      <c r="Q6" s="150">
        <v>10</v>
      </c>
      <c r="R6" s="150">
        <v>18</v>
      </c>
      <c r="S6" s="150">
        <v>30</v>
      </c>
      <c r="T6" s="150">
        <v>13</v>
      </c>
      <c r="U6" s="76">
        <v>16.600000000000001</v>
      </c>
    </row>
    <row r="7" spans="1:21">
      <c r="A7" s="244"/>
      <c r="B7" s="44" t="s">
        <v>582</v>
      </c>
      <c r="C7" s="64" t="s">
        <v>579</v>
      </c>
      <c r="D7" s="77">
        <v>459</v>
      </c>
      <c r="E7" s="77">
        <v>679</v>
      </c>
      <c r="F7" s="77">
        <v>735</v>
      </c>
      <c r="G7" s="77">
        <v>450</v>
      </c>
      <c r="H7" s="77">
        <v>661</v>
      </c>
      <c r="I7" s="73">
        <v>596.79999999999995</v>
      </c>
      <c r="J7" s="78">
        <v>2.8322440087145968E-2</v>
      </c>
      <c r="K7" s="78">
        <v>1.7673048600883652E-2</v>
      </c>
      <c r="L7" s="78">
        <v>2.1768707482993196E-2</v>
      </c>
      <c r="M7" s="78">
        <v>3.3333333333333333E-2</v>
      </c>
      <c r="N7" s="78">
        <v>2.118003025718608E-2</v>
      </c>
      <c r="O7" s="74">
        <v>2.4455511952308447E-2</v>
      </c>
      <c r="P7" s="150">
        <v>13</v>
      </c>
      <c r="Q7" s="150">
        <v>12</v>
      </c>
      <c r="R7" s="150">
        <v>16</v>
      </c>
      <c r="S7" s="150">
        <v>15</v>
      </c>
      <c r="T7" s="150">
        <v>15</v>
      </c>
      <c r="U7" s="76">
        <v>14.2</v>
      </c>
    </row>
    <row r="8" spans="1:21">
      <c r="A8" s="244"/>
      <c r="B8" s="44" t="s">
        <v>583</v>
      </c>
      <c r="C8" s="64" t="s">
        <v>579</v>
      </c>
      <c r="D8" s="77">
        <v>655</v>
      </c>
      <c r="E8" s="77">
        <v>739</v>
      </c>
      <c r="F8" s="77">
        <v>646</v>
      </c>
      <c r="G8" s="77">
        <v>800</v>
      </c>
      <c r="H8" s="77">
        <v>779</v>
      </c>
      <c r="I8" s="73">
        <v>723.8</v>
      </c>
      <c r="J8" s="78">
        <v>1.3740458015267175E-2</v>
      </c>
      <c r="K8" s="78">
        <v>6.7658998646820028E-3</v>
      </c>
      <c r="L8" s="78">
        <v>7.7399380804953561E-3</v>
      </c>
      <c r="M8" s="78">
        <v>1.4999999999999999E-2</v>
      </c>
      <c r="N8" s="78">
        <v>1.1553273427471117E-2</v>
      </c>
      <c r="O8" s="74">
        <v>1.0959913877583129E-2</v>
      </c>
      <c r="P8" s="150">
        <v>11</v>
      </c>
      <c r="Q8" s="150">
        <v>6</v>
      </c>
      <c r="R8" s="150">
        <v>6</v>
      </c>
      <c r="S8" s="150">
        <v>13</v>
      </c>
      <c r="T8" s="150">
        <v>10</v>
      </c>
      <c r="U8" s="76">
        <v>9.1999999999999993</v>
      </c>
    </row>
    <row r="9" spans="1:21">
      <c r="A9" s="244"/>
      <c r="B9" s="44" t="s">
        <v>584</v>
      </c>
      <c r="C9" s="64" t="s">
        <v>579</v>
      </c>
      <c r="D9" s="77">
        <v>127</v>
      </c>
      <c r="E9" s="77">
        <v>156</v>
      </c>
      <c r="F9" s="77">
        <v>139</v>
      </c>
      <c r="G9" s="77">
        <v>153</v>
      </c>
      <c r="H9" s="77">
        <v>159</v>
      </c>
      <c r="I9" s="73">
        <v>146.80000000000001</v>
      </c>
      <c r="J9" s="78">
        <v>1.5748031496062992E-2</v>
      </c>
      <c r="K9" s="78">
        <v>3.2051282051282048E-2</v>
      </c>
      <c r="L9" s="78">
        <v>3.5971223021582732E-2</v>
      </c>
      <c r="M9" s="78">
        <v>0</v>
      </c>
      <c r="N9" s="78">
        <v>3.1446540880503145E-2</v>
      </c>
      <c r="O9" s="74">
        <v>2.3043415489886181E-2</v>
      </c>
      <c r="P9" s="150">
        <v>3</v>
      </c>
      <c r="Q9" s="150">
        <v>5</v>
      </c>
      <c r="R9" s="150">
        <v>5</v>
      </c>
      <c r="S9" s="150">
        <v>0</v>
      </c>
      <c r="T9" s="150">
        <v>5</v>
      </c>
      <c r="U9" s="76">
        <v>3.6</v>
      </c>
    </row>
    <row r="10" spans="1:21" ht="14.9" customHeight="1">
      <c r="A10" s="244" t="s">
        <v>585</v>
      </c>
      <c r="B10" s="90" t="s">
        <v>586</v>
      </c>
      <c r="C10" s="72" t="s">
        <v>579</v>
      </c>
      <c r="D10" s="73">
        <v>3614</v>
      </c>
      <c r="E10" s="73">
        <v>3752</v>
      </c>
      <c r="F10" s="73">
        <v>4120</v>
      </c>
      <c r="G10" s="73">
        <v>3938</v>
      </c>
      <c r="H10" s="73">
        <v>1931</v>
      </c>
      <c r="I10" s="73">
        <v>3471</v>
      </c>
      <c r="J10" s="74">
        <v>5.8107360265633647E-3</v>
      </c>
      <c r="K10" s="74">
        <v>1.0660980810234541E-2</v>
      </c>
      <c r="L10" s="74">
        <v>7.0388349514563103E-3</v>
      </c>
      <c r="M10" s="74">
        <v>6.6023362112747584E-3</v>
      </c>
      <c r="N10" s="74">
        <v>1.0875194199896427E-2</v>
      </c>
      <c r="O10" s="74">
        <v>8.1976164398850811E-3</v>
      </c>
      <c r="P10" s="75">
        <v>21</v>
      </c>
      <c r="Q10" s="75">
        <v>40</v>
      </c>
      <c r="R10" s="75">
        <v>29</v>
      </c>
      <c r="S10" s="75">
        <v>26</v>
      </c>
      <c r="T10" s="75">
        <v>21</v>
      </c>
      <c r="U10" s="76">
        <v>27.4</v>
      </c>
    </row>
    <row r="11" spans="1:21">
      <c r="A11" s="244"/>
      <c r="B11" s="45" t="s">
        <v>587</v>
      </c>
      <c r="C11" s="64" t="s">
        <v>579</v>
      </c>
      <c r="D11" s="77">
        <v>290</v>
      </c>
      <c r="E11" s="77">
        <v>289</v>
      </c>
      <c r="F11" s="77">
        <v>408</v>
      </c>
      <c r="G11" s="77">
        <v>338</v>
      </c>
      <c r="H11" s="77">
        <v>415</v>
      </c>
      <c r="I11" s="73">
        <v>348</v>
      </c>
      <c r="J11" s="78">
        <v>0</v>
      </c>
      <c r="K11" s="78">
        <v>3.4602076124567475E-3</v>
      </c>
      <c r="L11" s="78">
        <v>2.4509803921568627E-3</v>
      </c>
      <c r="M11" s="78">
        <v>0</v>
      </c>
      <c r="N11" s="78">
        <v>0</v>
      </c>
      <c r="O11" s="74">
        <v>1.182237600922722E-3</v>
      </c>
      <c r="P11" s="150">
        <v>0</v>
      </c>
      <c r="Q11" s="150">
        <v>1</v>
      </c>
      <c r="R11" s="150">
        <v>1</v>
      </c>
      <c r="S11" s="150">
        <v>0</v>
      </c>
      <c r="T11" s="150">
        <v>1</v>
      </c>
      <c r="U11" s="76">
        <v>0.6</v>
      </c>
    </row>
    <row r="12" spans="1:21">
      <c r="A12" s="244"/>
      <c r="B12" s="45" t="s">
        <v>588</v>
      </c>
      <c r="C12" s="79" t="s">
        <v>579</v>
      </c>
      <c r="D12" s="80">
        <v>448</v>
      </c>
      <c r="E12" s="80">
        <v>466</v>
      </c>
      <c r="F12" s="80">
        <v>561</v>
      </c>
      <c r="G12" s="80">
        <v>465</v>
      </c>
      <c r="H12" s="80">
        <v>321</v>
      </c>
      <c r="I12" s="73">
        <v>452.2</v>
      </c>
      <c r="J12" s="78">
        <v>4.464285714285714E-3</v>
      </c>
      <c r="K12" s="78">
        <v>3.8626609442060089E-2</v>
      </c>
      <c r="L12" s="78">
        <v>2.6737967914438502E-2</v>
      </c>
      <c r="M12" s="78">
        <v>1.0752688172043012E-2</v>
      </c>
      <c r="N12" s="78">
        <v>1.2461059190031152E-2</v>
      </c>
      <c r="O12" s="74">
        <v>1.8608522086571693E-2</v>
      </c>
      <c r="P12" s="150">
        <v>2</v>
      </c>
      <c r="Q12" s="150">
        <v>18</v>
      </c>
      <c r="R12" s="150">
        <v>15</v>
      </c>
      <c r="S12" s="150">
        <v>5</v>
      </c>
      <c r="T12" s="150">
        <v>3</v>
      </c>
      <c r="U12" s="76">
        <v>8.6</v>
      </c>
    </row>
    <row r="13" spans="1:21" ht="14.9" customHeight="1">
      <c r="A13" s="244"/>
      <c r="B13" s="44" t="s">
        <v>589</v>
      </c>
      <c r="C13" s="79" t="s">
        <v>579</v>
      </c>
      <c r="D13" s="80">
        <v>241</v>
      </c>
      <c r="E13" s="80">
        <v>236</v>
      </c>
      <c r="F13" s="80">
        <v>205</v>
      </c>
      <c r="G13" s="80">
        <v>78</v>
      </c>
      <c r="H13" s="80">
        <v>96</v>
      </c>
      <c r="I13" s="73">
        <v>171.2</v>
      </c>
      <c r="J13" s="81" t="s">
        <v>16</v>
      </c>
      <c r="K13" s="81" t="s">
        <v>16</v>
      </c>
      <c r="L13" s="81" t="s">
        <v>16</v>
      </c>
      <c r="M13" s="81" t="s">
        <v>16</v>
      </c>
      <c r="N13" s="81" t="s">
        <v>16</v>
      </c>
      <c r="O13" s="82" t="s">
        <v>16</v>
      </c>
      <c r="P13" s="150" t="s">
        <v>16</v>
      </c>
      <c r="Q13" s="150" t="s">
        <v>16</v>
      </c>
      <c r="R13" s="150" t="s">
        <v>16</v>
      </c>
      <c r="S13" s="150" t="s">
        <v>16</v>
      </c>
      <c r="T13" s="150" t="s">
        <v>16</v>
      </c>
      <c r="U13" s="76" t="s">
        <v>16</v>
      </c>
    </row>
    <row r="14" spans="1:21" ht="14.9" customHeight="1">
      <c r="A14" s="244"/>
      <c r="B14" s="44" t="s">
        <v>590</v>
      </c>
      <c r="C14" s="79" t="s">
        <v>579</v>
      </c>
      <c r="D14" s="77">
        <v>229</v>
      </c>
      <c r="E14" s="77">
        <v>191</v>
      </c>
      <c r="F14" s="77">
        <v>236</v>
      </c>
      <c r="G14" s="77">
        <v>274</v>
      </c>
      <c r="H14" s="77">
        <v>175</v>
      </c>
      <c r="I14" s="73">
        <v>221</v>
      </c>
      <c r="J14" s="78">
        <v>4.3668122270742356E-3</v>
      </c>
      <c r="K14" s="78">
        <v>5.235602094240838E-3</v>
      </c>
      <c r="L14" s="78">
        <v>4.2372881355932203E-3</v>
      </c>
      <c r="M14" s="78">
        <v>0</v>
      </c>
      <c r="N14" s="78">
        <v>1.1428571428571429E-2</v>
      </c>
      <c r="O14" s="74">
        <v>5.0536547770959452E-3</v>
      </c>
      <c r="P14" s="83">
        <v>1</v>
      </c>
      <c r="Q14" s="83">
        <v>1</v>
      </c>
      <c r="R14" s="83">
        <v>1</v>
      </c>
      <c r="S14" s="83">
        <v>0</v>
      </c>
      <c r="T14" s="83">
        <v>2</v>
      </c>
      <c r="U14" s="76">
        <v>1</v>
      </c>
    </row>
    <row r="15" spans="1:21">
      <c r="A15" s="244"/>
      <c r="B15" s="44" t="s">
        <v>591</v>
      </c>
      <c r="C15" s="79" t="s">
        <v>592</v>
      </c>
      <c r="D15" s="77" t="s">
        <v>16</v>
      </c>
      <c r="E15" s="77" t="s">
        <v>16</v>
      </c>
      <c r="F15" s="77" t="s">
        <v>16</v>
      </c>
      <c r="G15" s="77" t="s">
        <v>16</v>
      </c>
      <c r="H15" s="77" t="s">
        <v>16</v>
      </c>
      <c r="I15" s="84" t="s">
        <v>16</v>
      </c>
      <c r="J15" s="81" t="s">
        <v>16</v>
      </c>
      <c r="K15" s="81" t="s">
        <v>16</v>
      </c>
      <c r="L15" s="81" t="s">
        <v>16</v>
      </c>
      <c r="M15" s="81" t="s">
        <v>16</v>
      </c>
      <c r="N15" s="81" t="s">
        <v>16</v>
      </c>
      <c r="O15" s="82" t="s">
        <v>16</v>
      </c>
      <c r="P15" s="150" t="s">
        <v>16</v>
      </c>
      <c r="Q15" s="150" t="s">
        <v>16</v>
      </c>
      <c r="R15" s="150" t="s">
        <v>16</v>
      </c>
      <c r="S15" s="150" t="s">
        <v>16</v>
      </c>
      <c r="T15" s="150" t="s">
        <v>16</v>
      </c>
      <c r="U15" s="76" t="s">
        <v>16</v>
      </c>
    </row>
    <row r="16" spans="1:21">
      <c r="A16" s="244"/>
      <c r="B16" s="44" t="s">
        <v>593</v>
      </c>
      <c r="C16" s="79" t="s">
        <v>579</v>
      </c>
      <c r="D16" s="77">
        <v>110</v>
      </c>
      <c r="E16" s="77">
        <v>138</v>
      </c>
      <c r="F16" s="77">
        <v>110</v>
      </c>
      <c r="G16" s="77">
        <v>86</v>
      </c>
      <c r="H16" s="77">
        <v>49</v>
      </c>
      <c r="I16" s="73">
        <v>98.6</v>
      </c>
      <c r="J16" s="78">
        <v>1.8181818181818181E-2</v>
      </c>
      <c r="K16" s="78">
        <v>0</v>
      </c>
      <c r="L16" s="78">
        <v>1.8181818181818181E-2</v>
      </c>
      <c r="M16" s="78">
        <v>0</v>
      </c>
      <c r="N16" s="78">
        <v>2.0408163265306121E-2</v>
      </c>
      <c r="O16" s="74">
        <v>1.1354359925788496E-2</v>
      </c>
      <c r="P16" s="83">
        <v>2</v>
      </c>
      <c r="Q16" s="83">
        <v>0</v>
      </c>
      <c r="R16" s="83">
        <v>2</v>
      </c>
      <c r="S16" s="83">
        <v>0</v>
      </c>
      <c r="T16" s="83">
        <v>1</v>
      </c>
      <c r="U16" s="76">
        <v>1</v>
      </c>
    </row>
    <row r="17" spans="1:21">
      <c r="A17" s="244"/>
      <c r="B17" s="44" t="s">
        <v>594</v>
      </c>
      <c r="C17" s="79" t="s">
        <v>579</v>
      </c>
      <c r="D17" s="77">
        <v>56</v>
      </c>
      <c r="E17" s="77">
        <v>60</v>
      </c>
      <c r="F17" s="77">
        <v>51</v>
      </c>
      <c r="G17" s="77">
        <v>56</v>
      </c>
      <c r="H17" s="77">
        <v>27</v>
      </c>
      <c r="I17" s="73">
        <v>50</v>
      </c>
      <c r="J17" s="78">
        <v>0</v>
      </c>
      <c r="K17" s="78">
        <v>0</v>
      </c>
      <c r="L17" s="78">
        <v>0</v>
      </c>
      <c r="M17" s="78">
        <v>1.7857142857142856E-2</v>
      </c>
      <c r="N17" s="78">
        <v>0</v>
      </c>
      <c r="O17" s="74">
        <v>3.5714285714285713E-3</v>
      </c>
      <c r="P17" s="83">
        <v>0</v>
      </c>
      <c r="Q17" s="83">
        <v>0</v>
      </c>
      <c r="R17" s="83">
        <v>0</v>
      </c>
      <c r="S17" s="83">
        <v>1</v>
      </c>
      <c r="T17" s="83">
        <v>0</v>
      </c>
      <c r="U17" s="76">
        <v>0.2</v>
      </c>
    </row>
    <row r="18" spans="1:21">
      <c r="A18" s="244"/>
      <c r="B18" s="44" t="s">
        <v>595</v>
      </c>
      <c r="C18" s="79" t="s">
        <v>579</v>
      </c>
      <c r="D18" s="77">
        <v>1739</v>
      </c>
      <c r="E18" s="77">
        <v>1587</v>
      </c>
      <c r="F18" s="77">
        <v>1854</v>
      </c>
      <c r="G18" s="77">
        <v>1681</v>
      </c>
      <c r="H18" s="77">
        <v>435</v>
      </c>
      <c r="I18" s="73">
        <v>1459.2</v>
      </c>
      <c r="J18" s="78">
        <v>1.7251293847038527E-3</v>
      </c>
      <c r="K18" s="78">
        <v>1.260239445494644E-3</v>
      </c>
      <c r="L18" s="78">
        <v>1.0787486515641855E-3</v>
      </c>
      <c r="M18" s="78">
        <v>5.9488399762046397E-3</v>
      </c>
      <c r="N18" s="78">
        <v>4.5977011494252873E-3</v>
      </c>
      <c r="O18" s="74">
        <v>2.922131721478522E-3</v>
      </c>
      <c r="P18" s="83">
        <v>3</v>
      </c>
      <c r="Q18" s="83">
        <v>2</v>
      </c>
      <c r="R18" s="83">
        <v>2</v>
      </c>
      <c r="S18" s="83">
        <v>10</v>
      </c>
      <c r="T18" s="83">
        <v>2</v>
      </c>
      <c r="U18" s="76">
        <v>3.8</v>
      </c>
    </row>
    <row r="19" spans="1:21">
      <c r="A19" s="244"/>
      <c r="B19" s="44" t="s">
        <v>596</v>
      </c>
      <c r="C19" s="79" t="s">
        <v>579</v>
      </c>
      <c r="D19" s="77">
        <v>131</v>
      </c>
      <c r="E19" s="77">
        <v>155</v>
      </c>
      <c r="F19" s="77">
        <v>177</v>
      </c>
      <c r="G19" s="77">
        <v>246</v>
      </c>
      <c r="H19" s="77">
        <v>160</v>
      </c>
      <c r="I19" s="73">
        <v>173.8</v>
      </c>
      <c r="J19" s="78">
        <v>7.6335877862595417E-3</v>
      </c>
      <c r="K19" s="78">
        <v>1.2903225806451613E-2</v>
      </c>
      <c r="L19" s="78">
        <v>5.6497175141242938E-3</v>
      </c>
      <c r="M19" s="78">
        <v>4.0650406504065045E-3</v>
      </c>
      <c r="N19" s="78">
        <v>6.2500000000000003E-3</v>
      </c>
      <c r="O19" s="74">
        <v>7.3003143514483908E-3</v>
      </c>
      <c r="P19" s="83">
        <v>1</v>
      </c>
      <c r="Q19" s="83">
        <v>2</v>
      </c>
      <c r="R19" s="83">
        <v>1</v>
      </c>
      <c r="S19" s="83">
        <v>1</v>
      </c>
      <c r="T19" s="83">
        <v>1</v>
      </c>
      <c r="U19" s="76">
        <v>1.2</v>
      </c>
    </row>
    <row r="20" spans="1:21">
      <c r="A20" s="244"/>
      <c r="B20" s="44" t="s">
        <v>597</v>
      </c>
      <c r="C20" s="79" t="s">
        <v>579</v>
      </c>
      <c r="D20" s="77">
        <v>44</v>
      </c>
      <c r="E20" s="77">
        <v>79</v>
      </c>
      <c r="F20" s="77">
        <v>111</v>
      </c>
      <c r="G20" s="77">
        <v>111</v>
      </c>
      <c r="H20" s="77">
        <v>93</v>
      </c>
      <c r="I20" s="73">
        <v>87.6</v>
      </c>
      <c r="J20" s="78">
        <v>2.2727272727272728E-2</v>
      </c>
      <c r="K20" s="78">
        <v>2.5316455696202531E-2</v>
      </c>
      <c r="L20" s="78">
        <v>1.8018018018018018E-2</v>
      </c>
      <c r="M20" s="78">
        <v>9.0090090090090089E-3</v>
      </c>
      <c r="N20" s="78">
        <v>2.1505376344086023E-2</v>
      </c>
      <c r="O20" s="74">
        <v>1.9315226358917664E-2</v>
      </c>
      <c r="P20" s="83">
        <v>1</v>
      </c>
      <c r="Q20" s="83">
        <v>2</v>
      </c>
      <c r="R20" s="83">
        <v>2</v>
      </c>
      <c r="S20" s="83">
        <v>1</v>
      </c>
      <c r="T20" s="83">
        <v>2</v>
      </c>
      <c r="U20" s="76">
        <v>1.6</v>
      </c>
    </row>
    <row r="21" spans="1:21">
      <c r="A21" s="244"/>
      <c r="B21" s="44" t="s">
        <v>598</v>
      </c>
      <c r="C21" s="79" t="s">
        <v>579</v>
      </c>
      <c r="D21" s="77">
        <v>409</v>
      </c>
      <c r="E21" s="77">
        <v>500</v>
      </c>
      <c r="F21" s="77">
        <v>427</v>
      </c>
      <c r="G21" s="77">
        <v>397</v>
      </c>
      <c r="H21" s="77">
        <v>122</v>
      </c>
      <c r="I21" s="73">
        <v>371</v>
      </c>
      <c r="J21" s="78">
        <v>9.7799511002444987E-3</v>
      </c>
      <c r="K21" s="78">
        <v>8.0000000000000002E-3</v>
      </c>
      <c r="L21" s="78">
        <v>7.0257611241217799E-3</v>
      </c>
      <c r="M21" s="78">
        <v>2.5188916876574307E-3</v>
      </c>
      <c r="N21" s="78">
        <v>5.737704918032787E-2</v>
      </c>
      <c r="O21" s="74">
        <v>1.6940330618470317E-2</v>
      </c>
      <c r="P21" s="83">
        <v>4</v>
      </c>
      <c r="Q21" s="83">
        <v>4</v>
      </c>
      <c r="R21" s="83">
        <v>3</v>
      </c>
      <c r="S21" s="83">
        <v>1</v>
      </c>
      <c r="T21" s="83">
        <v>7</v>
      </c>
      <c r="U21" s="76">
        <v>3.8</v>
      </c>
    </row>
    <row r="22" spans="1:21">
      <c r="A22" s="244"/>
      <c r="B22" s="44" t="s">
        <v>599</v>
      </c>
      <c r="C22" s="62" t="s">
        <v>579</v>
      </c>
      <c r="D22" s="77">
        <v>158</v>
      </c>
      <c r="E22" s="77">
        <v>287</v>
      </c>
      <c r="F22" s="77">
        <v>185</v>
      </c>
      <c r="G22" s="77">
        <v>284</v>
      </c>
      <c r="H22" s="77">
        <v>134</v>
      </c>
      <c r="I22" s="73">
        <v>209.6</v>
      </c>
      <c r="J22" s="78">
        <v>4.4303797468354431E-2</v>
      </c>
      <c r="K22" s="78">
        <v>3.484320557491289E-2</v>
      </c>
      <c r="L22" s="78">
        <v>1.0810810810810811E-2</v>
      </c>
      <c r="M22" s="78">
        <v>2.464788732394366E-2</v>
      </c>
      <c r="N22" s="78">
        <v>1.4925373134328358E-2</v>
      </c>
      <c r="O22" s="74">
        <v>2.590621486247003E-2</v>
      </c>
      <c r="P22" s="150">
        <v>7</v>
      </c>
      <c r="Q22" s="150">
        <v>10</v>
      </c>
      <c r="R22" s="150">
        <v>2</v>
      </c>
      <c r="S22" s="150">
        <v>7</v>
      </c>
      <c r="T22" s="150">
        <v>2</v>
      </c>
      <c r="U22" s="76">
        <v>5.6</v>
      </c>
    </row>
    <row r="23" spans="1:21">
      <c r="A23" s="245" t="s">
        <v>600</v>
      </c>
      <c r="B23" s="245"/>
      <c r="C23" s="85" t="s">
        <v>579</v>
      </c>
      <c r="D23" s="77">
        <v>58</v>
      </c>
      <c r="E23" s="77">
        <v>87</v>
      </c>
      <c r="F23" s="77">
        <v>72</v>
      </c>
      <c r="G23" s="77">
        <v>40</v>
      </c>
      <c r="H23" s="77">
        <v>38</v>
      </c>
      <c r="I23" s="73">
        <v>59</v>
      </c>
      <c r="J23" s="86">
        <v>3.4482758620689655E-2</v>
      </c>
      <c r="K23" s="78">
        <v>1.1494252873563218E-2</v>
      </c>
      <c r="L23" s="78">
        <v>4.1666666666666664E-2</v>
      </c>
      <c r="M23" s="78">
        <v>7.4999999999999997E-2</v>
      </c>
      <c r="N23" s="78">
        <v>0.15789473684210525</v>
      </c>
      <c r="O23" s="74">
        <v>6.4107683000604959E-2</v>
      </c>
      <c r="P23" s="87">
        <v>2</v>
      </c>
      <c r="Q23" s="87">
        <v>1</v>
      </c>
      <c r="R23" s="87">
        <v>3</v>
      </c>
      <c r="S23" s="87">
        <v>3</v>
      </c>
      <c r="T23" s="87">
        <v>7</v>
      </c>
      <c r="U23" s="88">
        <v>3.2</v>
      </c>
    </row>
    <row r="24" spans="1:21">
      <c r="A24" s="246" t="s">
        <v>474</v>
      </c>
      <c r="B24" s="246"/>
      <c r="C24" s="79" t="s">
        <v>579</v>
      </c>
      <c r="D24" s="77">
        <v>4312</v>
      </c>
      <c r="E24" s="77">
        <v>4100</v>
      </c>
      <c r="F24" s="77">
        <v>4118</v>
      </c>
      <c r="G24" s="77">
        <v>6601</v>
      </c>
      <c r="H24" s="77">
        <v>15687</v>
      </c>
      <c r="I24" s="84">
        <v>6963.6</v>
      </c>
      <c r="J24" s="86">
        <v>6.4935064935064939E-3</v>
      </c>
      <c r="K24" s="78">
        <v>1.4634146341463415E-3</v>
      </c>
      <c r="L24" s="78">
        <v>3.1568722680913063E-3</v>
      </c>
      <c r="M24" s="78">
        <v>1.0604453870625664E-3</v>
      </c>
      <c r="N24" s="78">
        <v>8.2871167208516605E-4</v>
      </c>
      <c r="O24" s="74">
        <v>2.6005900909783749E-3</v>
      </c>
      <c r="P24" s="83">
        <v>28</v>
      </c>
      <c r="Q24" s="83">
        <v>6</v>
      </c>
      <c r="R24" s="83">
        <v>13</v>
      </c>
      <c r="S24" s="83">
        <v>7</v>
      </c>
      <c r="T24" s="83">
        <v>15</v>
      </c>
      <c r="U24" s="76">
        <v>13.8</v>
      </c>
    </row>
    <row r="25" spans="1:21">
      <c r="A25" s="41" t="s">
        <v>601</v>
      </c>
      <c r="B25" s="11"/>
      <c r="C25" s="42"/>
      <c r="D25" s="42"/>
      <c r="E25" s="42"/>
      <c r="F25" s="42"/>
    </row>
    <row r="26" spans="1:21"/>
    <row r="27" spans="1:21"/>
    <row r="28" spans="1:21"/>
    <row r="29" spans="1:21"/>
  </sheetData>
  <mergeCells count="9">
    <mergeCell ref="P2:U2"/>
    <mergeCell ref="A4:A9"/>
    <mergeCell ref="A10:A22"/>
    <mergeCell ref="A23:B23"/>
    <mergeCell ref="A24:B24"/>
    <mergeCell ref="A2:B3"/>
    <mergeCell ref="C2:C3"/>
    <mergeCell ref="D2:I2"/>
    <mergeCell ref="J2:O2"/>
  </mergeCells>
  <printOptions horizontalCentered="1"/>
  <pageMargins left="0.25" right="0.25" top="0.75" bottom="0.75" header="0.3" footer="0.3"/>
  <pageSetup scale="67" fitToHeight="0" orientation="landscape" r:id="rId1"/>
  <headerFooter scaleWithDoc="0">
    <oddFooter>&amp;C&amp;A
Appendix B - &amp;P of &amp;N</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X29"/>
  <sheetViews>
    <sheetView showGridLines="0" zoomScale="85" zoomScaleNormal="85" workbookViewId="0">
      <pane xSplit="2" ySplit="3" topLeftCell="C4" activePane="bottomRight" state="frozen"/>
      <selection pane="topRight" activeCell="C1" sqref="C1"/>
      <selection pane="bottomLeft" activeCell="A4" sqref="A4"/>
      <selection pane="bottomRight"/>
    </sheetView>
  </sheetViews>
  <sheetFormatPr defaultColWidth="0" defaultRowHeight="14.5" zeroHeight="1"/>
  <cols>
    <col min="1" max="1" width="12.26953125" customWidth="1"/>
    <col min="2" max="2" width="32.26953125" customWidth="1"/>
    <col min="3" max="3" width="12.7265625" customWidth="1"/>
    <col min="4" max="7" width="9.26953125" bestFit="1" customWidth="1"/>
    <col min="8" max="8" width="10.26953125" bestFit="1" customWidth="1"/>
    <col min="9" max="9" width="10.453125" customWidth="1"/>
    <col min="10" max="11" width="7.7265625" bestFit="1" customWidth="1"/>
    <col min="12" max="14" width="7.26953125" bestFit="1" customWidth="1"/>
    <col min="15" max="15" width="9.26953125" bestFit="1" customWidth="1"/>
    <col min="16" max="20" width="5.7265625" customWidth="1"/>
    <col min="21" max="21" width="7.7265625" customWidth="1"/>
    <col min="22" max="22" width="1.54296875" customWidth="1"/>
    <col min="23" max="24" width="8.7265625" hidden="1" customWidth="1"/>
  </cols>
  <sheetData>
    <row r="1" spans="1:21" ht="15.5">
      <c r="A1" s="34" t="s">
        <v>602</v>
      </c>
      <c r="B1" s="28"/>
      <c r="C1" s="28"/>
      <c r="D1" s="28"/>
      <c r="E1" s="28"/>
      <c r="F1" s="28"/>
      <c r="G1" s="28"/>
      <c r="H1" s="28"/>
      <c r="I1" s="28"/>
      <c r="J1" s="28"/>
      <c r="K1" s="28"/>
      <c r="L1" s="28"/>
      <c r="M1" s="28"/>
      <c r="N1" s="28"/>
      <c r="O1" s="28"/>
      <c r="P1" s="28"/>
      <c r="Q1" s="28"/>
      <c r="R1" s="28"/>
      <c r="S1" s="28"/>
      <c r="T1" s="28"/>
      <c r="U1" s="28"/>
    </row>
    <row r="2" spans="1:21" ht="41.5" customHeight="1">
      <c r="A2" s="219" t="s">
        <v>571</v>
      </c>
      <c r="B2" s="219"/>
      <c r="C2" s="247" t="s">
        <v>572</v>
      </c>
      <c r="D2" s="219" t="s">
        <v>573</v>
      </c>
      <c r="E2" s="219"/>
      <c r="F2" s="219"/>
      <c r="G2" s="219"/>
      <c r="H2" s="219"/>
      <c r="I2" s="219"/>
      <c r="J2" s="219" t="s">
        <v>574</v>
      </c>
      <c r="K2" s="219"/>
      <c r="L2" s="219"/>
      <c r="M2" s="219"/>
      <c r="N2" s="219"/>
      <c r="O2" s="219"/>
      <c r="P2" s="219" t="s">
        <v>575</v>
      </c>
      <c r="Q2" s="219"/>
      <c r="R2" s="219"/>
      <c r="S2" s="219"/>
      <c r="T2" s="219"/>
      <c r="U2" s="219"/>
    </row>
    <row r="3" spans="1:21" ht="58.5" customHeight="1">
      <c r="A3" s="219"/>
      <c r="B3" s="219"/>
      <c r="C3" s="247"/>
      <c r="D3" s="31">
        <v>2015</v>
      </c>
      <c r="E3" s="31">
        <v>2016</v>
      </c>
      <c r="F3" s="31">
        <v>2017</v>
      </c>
      <c r="G3" s="31">
        <v>2018</v>
      </c>
      <c r="H3" s="31">
        <v>2019</v>
      </c>
      <c r="I3" s="31" t="s">
        <v>576</v>
      </c>
      <c r="J3" s="31">
        <v>2015</v>
      </c>
      <c r="K3" s="31">
        <v>2016</v>
      </c>
      <c r="L3" s="31">
        <v>2017</v>
      </c>
      <c r="M3" s="31">
        <v>2018</v>
      </c>
      <c r="N3" s="31">
        <v>2019</v>
      </c>
      <c r="O3" s="31" t="s">
        <v>576</v>
      </c>
      <c r="P3" s="31">
        <v>2015</v>
      </c>
      <c r="Q3" s="31">
        <v>2016</v>
      </c>
      <c r="R3" s="31">
        <v>2017</v>
      </c>
      <c r="S3" s="31">
        <v>2018</v>
      </c>
      <c r="T3" s="31">
        <v>2019</v>
      </c>
      <c r="U3" s="31" t="s">
        <v>576</v>
      </c>
    </row>
    <row r="4" spans="1:21" ht="15" customHeight="1">
      <c r="A4" s="248" t="s">
        <v>577</v>
      </c>
      <c r="B4" s="43" t="s">
        <v>578</v>
      </c>
      <c r="C4" s="72" t="s">
        <v>579</v>
      </c>
      <c r="D4" s="73">
        <v>622</v>
      </c>
      <c r="E4" s="73">
        <v>815</v>
      </c>
      <c r="F4" s="73">
        <v>836</v>
      </c>
      <c r="G4" s="73">
        <v>821</v>
      </c>
      <c r="H4" s="73">
        <v>575</v>
      </c>
      <c r="I4" s="73">
        <v>733.8</v>
      </c>
      <c r="J4" s="74">
        <v>9.6463022508038593E-3</v>
      </c>
      <c r="K4" s="74">
        <v>7.3619631901840491E-3</v>
      </c>
      <c r="L4" s="74">
        <v>5.9808612440191387E-3</v>
      </c>
      <c r="M4" s="74">
        <v>0</v>
      </c>
      <c r="N4" s="74">
        <v>1.0434782608695653E-2</v>
      </c>
      <c r="O4" s="74">
        <v>6.6847818587405404E-3</v>
      </c>
      <c r="P4" s="75">
        <v>6</v>
      </c>
      <c r="Q4" s="75">
        <v>6</v>
      </c>
      <c r="R4" s="75">
        <v>5</v>
      </c>
      <c r="S4" s="75">
        <v>0</v>
      </c>
      <c r="T4" s="75">
        <v>6</v>
      </c>
      <c r="U4" s="76">
        <v>4.5999999999999996</v>
      </c>
    </row>
    <row r="5" spans="1:21">
      <c r="A5" s="249"/>
      <c r="B5" s="44" t="s">
        <v>580</v>
      </c>
      <c r="C5" s="62" t="s">
        <v>579</v>
      </c>
      <c r="D5" s="77">
        <v>494</v>
      </c>
      <c r="E5" s="77">
        <v>598</v>
      </c>
      <c r="F5" s="77">
        <v>633</v>
      </c>
      <c r="G5" s="77">
        <v>630</v>
      </c>
      <c r="H5" s="77">
        <v>456</v>
      </c>
      <c r="I5" s="73">
        <v>562.20000000000005</v>
      </c>
      <c r="J5" s="78">
        <v>6.0728744939271256E-3</v>
      </c>
      <c r="K5" s="78">
        <v>3.3444816053511705E-3</v>
      </c>
      <c r="L5" s="78">
        <v>4.7393364928909956E-3</v>
      </c>
      <c r="M5" s="78">
        <v>0</v>
      </c>
      <c r="N5" s="78">
        <v>6.5789473684210523E-3</v>
      </c>
      <c r="O5" s="74">
        <v>4.1471279921180687E-3</v>
      </c>
      <c r="P5" s="150">
        <v>3</v>
      </c>
      <c r="Q5" s="150">
        <v>2</v>
      </c>
      <c r="R5" s="150">
        <v>3</v>
      </c>
      <c r="S5" s="150">
        <v>0</v>
      </c>
      <c r="T5" s="150">
        <v>3</v>
      </c>
      <c r="U5" s="76">
        <v>2.2000000000000002</v>
      </c>
    </row>
    <row r="6" spans="1:21">
      <c r="A6" s="249"/>
      <c r="B6" s="44" t="s">
        <v>581</v>
      </c>
      <c r="C6" s="62" t="s">
        <v>579</v>
      </c>
      <c r="D6" s="77">
        <v>4</v>
      </c>
      <c r="E6" s="77">
        <v>50</v>
      </c>
      <c r="F6" s="77">
        <v>83</v>
      </c>
      <c r="G6" s="77">
        <v>62</v>
      </c>
      <c r="H6" s="77">
        <v>17</v>
      </c>
      <c r="I6" s="73">
        <v>43.2</v>
      </c>
      <c r="J6" s="78">
        <v>0.25</v>
      </c>
      <c r="K6" s="78">
        <v>0.02</v>
      </c>
      <c r="L6" s="78">
        <v>2.4096385542168676E-2</v>
      </c>
      <c r="M6" s="78">
        <v>0</v>
      </c>
      <c r="N6" s="78">
        <v>0.11764705882352941</v>
      </c>
      <c r="O6" s="74">
        <v>8.2348688873139619E-2</v>
      </c>
      <c r="P6" s="150">
        <v>1</v>
      </c>
      <c r="Q6" s="150">
        <v>1</v>
      </c>
      <c r="R6" s="150">
        <v>2</v>
      </c>
      <c r="S6" s="150">
        <v>0</v>
      </c>
      <c r="T6" s="150">
        <v>2</v>
      </c>
      <c r="U6" s="76">
        <v>1.2</v>
      </c>
    </row>
    <row r="7" spans="1:21">
      <c r="A7" s="249"/>
      <c r="B7" s="44" t="s">
        <v>582</v>
      </c>
      <c r="C7" s="62" t="s">
        <v>579</v>
      </c>
      <c r="D7" s="77">
        <v>40</v>
      </c>
      <c r="E7" s="77">
        <v>25</v>
      </c>
      <c r="F7" s="77">
        <v>20</v>
      </c>
      <c r="G7" s="77">
        <v>14</v>
      </c>
      <c r="H7" s="77">
        <v>24</v>
      </c>
      <c r="I7" s="73">
        <v>24.6</v>
      </c>
      <c r="J7" s="78">
        <v>0</v>
      </c>
      <c r="K7" s="78">
        <v>0.04</v>
      </c>
      <c r="L7" s="78">
        <v>0</v>
      </c>
      <c r="M7" s="78">
        <v>0</v>
      </c>
      <c r="N7" s="78">
        <v>0</v>
      </c>
      <c r="O7" s="74">
        <v>8.0000000000000002E-3</v>
      </c>
      <c r="P7" s="150">
        <v>0</v>
      </c>
      <c r="Q7" s="150">
        <v>1</v>
      </c>
      <c r="R7" s="150">
        <v>0</v>
      </c>
      <c r="S7" s="150">
        <v>0</v>
      </c>
      <c r="T7" s="150">
        <v>0</v>
      </c>
      <c r="U7" s="76">
        <v>0.2</v>
      </c>
    </row>
    <row r="8" spans="1:21">
      <c r="A8" s="249"/>
      <c r="B8" s="44" t="s">
        <v>583</v>
      </c>
      <c r="C8" s="62" t="s">
        <v>579</v>
      </c>
      <c r="D8" s="77">
        <v>32</v>
      </c>
      <c r="E8" s="77">
        <v>23</v>
      </c>
      <c r="F8" s="77">
        <v>52</v>
      </c>
      <c r="G8" s="77">
        <v>30</v>
      </c>
      <c r="H8" s="77">
        <v>25</v>
      </c>
      <c r="I8" s="73">
        <v>32.4</v>
      </c>
      <c r="J8" s="78">
        <v>3.125E-2</v>
      </c>
      <c r="K8" s="78">
        <v>4.3478260869565216E-2</v>
      </c>
      <c r="L8" s="78">
        <v>0</v>
      </c>
      <c r="M8" s="78">
        <v>0</v>
      </c>
      <c r="N8" s="78">
        <v>0.04</v>
      </c>
      <c r="O8" s="74">
        <v>2.2945652173913044E-2</v>
      </c>
      <c r="P8" s="150">
        <v>1</v>
      </c>
      <c r="Q8" s="150">
        <v>1</v>
      </c>
      <c r="R8" s="150">
        <v>0</v>
      </c>
      <c r="S8" s="150">
        <v>0</v>
      </c>
      <c r="T8" s="150">
        <v>1</v>
      </c>
      <c r="U8" s="76">
        <v>0.6</v>
      </c>
    </row>
    <row r="9" spans="1:21">
      <c r="A9" s="250"/>
      <c r="B9" s="44" t="s">
        <v>584</v>
      </c>
      <c r="C9" s="89" t="s">
        <v>579</v>
      </c>
      <c r="D9" s="77">
        <v>52</v>
      </c>
      <c r="E9" s="77">
        <v>119</v>
      </c>
      <c r="F9" s="77">
        <v>48</v>
      </c>
      <c r="G9" s="77">
        <v>85</v>
      </c>
      <c r="H9" s="77">
        <v>53</v>
      </c>
      <c r="I9" s="73">
        <v>71.400000000000006</v>
      </c>
      <c r="J9" s="78">
        <v>1.9230769230769232E-2</v>
      </c>
      <c r="K9" s="78">
        <v>8.4033613445378148E-3</v>
      </c>
      <c r="L9" s="78">
        <v>0</v>
      </c>
      <c r="M9" s="78">
        <v>0</v>
      </c>
      <c r="N9" s="78">
        <v>0</v>
      </c>
      <c r="O9" s="74">
        <v>5.5268261150614086E-3</v>
      </c>
      <c r="P9" s="150">
        <v>1</v>
      </c>
      <c r="Q9" s="150">
        <v>1</v>
      </c>
      <c r="R9" s="150">
        <v>0</v>
      </c>
      <c r="S9" s="150">
        <v>0</v>
      </c>
      <c r="T9" s="150">
        <v>0</v>
      </c>
      <c r="U9" s="76">
        <v>0.4</v>
      </c>
    </row>
    <row r="10" spans="1:21" ht="14.9" customHeight="1">
      <c r="A10" s="251" t="s">
        <v>585</v>
      </c>
      <c r="B10" s="90" t="s">
        <v>586</v>
      </c>
      <c r="C10" s="72" t="s">
        <v>579</v>
      </c>
      <c r="D10" s="73">
        <v>72</v>
      </c>
      <c r="E10" s="73">
        <v>48</v>
      </c>
      <c r="F10" s="73">
        <v>71</v>
      </c>
      <c r="G10" s="73">
        <v>115</v>
      </c>
      <c r="H10" s="73">
        <v>58</v>
      </c>
      <c r="I10" s="73">
        <v>72.800000000000011</v>
      </c>
      <c r="J10" s="74">
        <v>0</v>
      </c>
      <c r="K10" s="74">
        <v>0</v>
      </c>
      <c r="L10" s="74">
        <v>2.8169014084507043E-2</v>
      </c>
      <c r="M10" s="74">
        <v>1.7391304347826087E-2</v>
      </c>
      <c r="N10" s="74">
        <v>5.1724137931034482E-2</v>
      </c>
      <c r="O10" s="74">
        <v>1.945689127267352E-2</v>
      </c>
      <c r="P10" s="75">
        <v>0</v>
      </c>
      <c r="Q10" s="75">
        <v>0</v>
      </c>
      <c r="R10" s="75">
        <v>2</v>
      </c>
      <c r="S10" s="75">
        <v>2</v>
      </c>
      <c r="T10" s="75">
        <v>3</v>
      </c>
      <c r="U10" s="76">
        <v>1.4</v>
      </c>
    </row>
    <row r="11" spans="1:21" ht="14.9" customHeight="1">
      <c r="A11" s="244"/>
      <c r="B11" s="91" t="s">
        <v>587</v>
      </c>
      <c r="C11" s="62" t="s">
        <v>579</v>
      </c>
      <c r="D11" s="77" t="s">
        <v>16</v>
      </c>
      <c r="E11" s="77" t="s">
        <v>16</v>
      </c>
      <c r="F11" s="77" t="s">
        <v>16</v>
      </c>
      <c r="G11" s="77" t="s">
        <v>16</v>
      </c>
      <c r="H11" s="77" t="s">
        <v>16</v>
      </c>
      <c r="I11" s="73" t="s">
        <v>16</v>
      </c>
      <c r="J11" s="78" t="s">
        <v>16</v>
      </c>
      <c r="K11" s="78" t="s">
        <v>16</v>
      </c>
      <c r="L11" s="78" t="s">
        <v>16</v>
      </c>
      <c r="M11" s="78" t="s">
        <v>16</v>
      </c>
      <c r="N11" s="78" t="s">
        <v>16</v>
      </c>
      <c r="O11" s="74" t="s">
        <v>16</v>
      </c>
      <c r="P11" s="150" t="s">
        <v>16</v>
      </c>
      <c r="Q11" s="150" t="s">
        <v>16</v>
      </c>
      <c r="R11" s="150" t="s">
        <v>16</v>
      </c>
      <c r="S11" s="150" t="s">
        <v>16</v>
      </c>
      <c r="T11" s="150" t="s">
        <v>16</v>
      </c>
      <c r="U11" s="76" t="s">
        <v>16</v>
      </c>
    </row>
    <row r="12" spans="1:21" ht="14.9" customHeight="1">
      <c r="A12" s="244"/>
      <c r="B12" s="91" t="s">
        <v>588</v>
      </c>
      <c r="C12" s="62" t="s">
        <v>579</v>
      </c>
      <c r="D12" s="80">
        <v>4</v>
      </c>
      <c r="E12" s="80">
        <v>7</v>
      </c>
      <c r="F12" s="80">
        <v>12</v>
      </c>
      <c r="G12" s="80">
        <v>26</v>
      </c>
      <c r="H12" s="80">
        <v>6</v>
      </c>
      <c r="I12" s="73">
        <v>11</v>
      </c>
      <c r="J12" s="78">
        <v>0</v>
      </c>
      <c r="K12" s="78">
        <v>0</v>
      </c>
      <c r="L12" s="78">
        <v>0</v>
      </c>
      <c r="M12" s="78">
        <v>0</v>
      </c>
      <c r="N12" s="78">
        <v>0.33333333333333331</v>
      </c>
      <c r="O12" s="74">
        <v>6.6666666666666666E-2</v>
      </c>
      <c r="P12" s="150">
        <v>0</v>
      </c>
      <c r="Q12" s="150">
        <v>0</v>
      </c>
      <c r="R12" s="150">
        <v>0</v>
      </c>
      <c r="S12" s="150">
        <v>0</v>
      </c>
      <c r="T12" s="150">
        <v>2</v>
      </c>
      <c r="U12" s="76">
        <v>0.4</v>
      </c>
    </row>
    <row r="13" spans="1:21" ht="14.9" customHeight="1">
      <c r="A13" s="244"/>
      <c r="B13" s="92" t="s">
        <v>589</v>
      </c>
      <c r="C13" s="62" t="s">
        <v>579</v>
      </c>
      <c r="D13" s="80">
        <v>0</v>
      </c>
      <c r="E13" s="80">
        <v>7</v>
      </c>
      <c r="F13" s="80">
        <v>12</v>
      </c>
      <c r="G13" s="80">
        <v>7</v>
      </c>
      <c r="H13" s="80">
        <v>2</v>
      </c>
      <c r="I13" s="73">
        <v>5.6</v>
      </c>
      <c r="J13" s="81" t="s">
        <v>16</v>
      </c>
      <c r="K13" s="81" t="s">
        <v>16</v>
      </c>
      <c r="L13" s="81" t="s">
        <v>16</v>
      </c>
      <c r="M13" s="81" t="s">
        <v>16</v>
      </c>
      <c r="N13" s="81" t="s">
        <v>16</v>
      </c>
      <c r="O13" s="82" t="s">
        <v>16</v>
      </c>
      <c r="P13" s="150" t="s">
        <v>16</v>
      </c>
      <c r="Q13" s="150" t="s">
        <v>16</v>
      </c>
      <c r="R13" s="150" t="s">
        <v>16</v>
      </c>
      <c r="S13" s="150" t="s">
        <v>16</v>
      </c>
      <c r="T13" s="150" t="s">
        <v>16</v>
      </c>
      <c r="U13" s="76" t="s">
        <v>16</v>
      </c>
    </row>
    <row r="14" spans="1:21" ht="14.9" customHeight="1">
      <c r="A14" s="244"/>
      <c r="B14" s="92" t="s">
        <v>590</v>
      </c>
      <c r="C14" s="62" t="s">
        <v>579</v>
      </c>
      <c r="D14" s="77">
        <v>0</v>
      </c>
      <c r="E14" s="77">
        <v>0</v>
      </c>
      <c r="F14" s="77">
        <v>0</v>
      </c>
      <c r="G14" s="77">
        <v>1</v>
      </c>
      <c r="H14" s="77">
        <v>0</v>
      </c>
      <c r="I14" s="73">
        <v>0.2</v>
      </c>
      <c r="J14" s="78">
        <v>0</v>
      </c>
      <c r="K14" s="78">
        <v>0</v>
      </c>
      <c r="L14" s="78">
        <v>0</v>
      </c>
      <c r="M14" s="78">
        <v>0</v>
      </c>
      <c r="N14" s="78">
        <v>0</v>
      </c>
      <c r="O14" s="74">
        <v>0</v>
      </c>
      <c r="P14" s="83">
        <v>0</v>
      </c>
      <c r="Q14" s="83">
        <v>0</v>
      </c>
      <c r="R14" s="83">
        <v>0</v>
      </c>
      <c r="S14" s="83">
        <v>0</v>
      </c>
      <c r="T14" s="83">
        <v>0</v>
      </c>
      <c r="U14" s="76">
        <v>0</v>
      </c>
    </row>
    <row r="15" spans="1:21" ht="14.9" customHeight="1">
      <c r="A15" s="244"/>
      <c r="B15" s="92" t="s">
        <v>591</v>
      </c>
      <c r="C15" s="64" t="s">
        <v>603</v>
      </c>
      <c r="D15" s="77" t="s">
        <v>16</v>
      </c>
      <c r="E15" s="77" t="s">
        <v>16</v>
      </c>
      <c r="F15" s="77" t="s">
        <v>16</v>
      </c>
      <c r="G15" s="77" t="s">
        <v>16</v>
      </c>
      <c r="H15" s="77" t="s">
        <v>16</v>
      </c>
      <c r="I15" s="84" t="s">
        <v>16</v>
      </c>
      <c r="J15" s="81" t="s">
        <v>16</v>
      </c>
      <c r="K15" s="81" t="s">
        <v>16</v>
      </c>
      <c r="L15" s="81" t="s">
        <v>16</v>
      </c>
      <c r="M15" s="81" t="s">
        <v>16</v>
      </c>
      <c r="N15" s="81" t="s">
        <v>16</v>
      </c>
      <c r="O15" s="82" t="s">
        <v>16</v>
      </c>
      <c r="P15" s="150" t="s">
        <v>16</v>
      </c>
      <c r="Q15" s="150" t="s">
        <v>16</v>
      </c>
      <c r="R15" s="150" t="s">
        <v>16</v>
      </c>
      <c r="S15" s="150" t="s">
        <v>16</v>
      </c>
      <c r="T15" s="150" t="s">
        <v>16</v>
      </c>
      <c r="U15" s="76" t="s">
        <v>16</v>
      </c>
    </row>
    <row r="16" spans="1:21" ht="14.9" customHeight="1">
      <c r="A16" s="244"/>
      <c r="B16" s="92" t="s">
        <v>593</v>
      </c>
      <c r="C16" s="62" t="s">
        <v>579</v>
      </c>
      <c r="D16" s="77">
        <v>2</v>
      </c>
      <c r="E16" s="77">
        <v>9</v>
      </c>
      <c r="F16" s="77">
        <v>10</v>
      </c>
      <c r="G16" s="77">
        <v>10</v>
      </c>
      <c r="H16" s="77">
        <v>4</v>
      </c>
      <c r="I16" s="73">
        <v>7</v>
      </c>
      <c r="J16" s="78">
        <v>0</v>
      </c>
      <c r="K16" s="78">
        <v>0</v>
      </c>
      <c r="L16" s="78">
        <v>0</v>
      </c>
      <c r="M16" s="78">
        <v>0</v>
      </c>
      <c r="N16" s="78">
        <v>0</v>
      </c>
      <c r="O16" s="74">
        <v>0</v>
      </c>
      <c r="P16" s="83">
        <v>0</v>
      </c>
      <c r="Q16" s="83">
        <v>0</v>
      </c>
      <c r="R16" s="83">
        <v>0</v>
      </c>
      <c r="S16" s="83">
        <v>0</v>
      </c>
      <c r="T16" s="83">
        <v>0</v>
      </c>
      <c r="U16" s="76">
        <v>0</v>
      </c>
    </row>
    <row r="17" spans="1:21" ht="14.9" customHeight="1">
      <c r="A17" s="244"/>
      <c r="B17" s="92" t="s">
        <v>594</v>
      </c>
      <c r="C17" s="62" t="s">
        <v>579</v>
      </c>
      <c r="D17" s="77">
        <v>3</v>
      </c>
      <c r="E17" s="77">
        <v>0</v>
      </c>
      <c r="F17" s="77">
        <v>0</v>
      </c>
      <c r="G17" s="77">
        <v>0</v>
      </c>
      <c r="H17" s="77">
        <v>0</v>
      </c>
      <c r="I17" s="73">
        <v>0.6</v>
      </c>
      <c r="J17" s="78">
        <v>0</v>
      </c>
      <c r="K17" s="78">
        <v>0</v>
      </c>
      <c r="L17" s="78">
        <v>0</v>
      </c>
      <c r="M17" s="78">
        <v>0</v>
      </c>
      <c r="N17" s="78">
        <v>0</v>
      </c>
      <c r="O17" s="74">
        <v>0</v>
      </c>
      <c r="P17" s="83">
        <v>0</v>
      </c>
      <c r="Q17" s="83">
        <v>0</v>
      </c>
      <c r="R17" s="83">
        <v>0</v>
      </c>
      <c r="S17" s="83">
        <v>0</v>
      </c>
      <c r="T17" s="83">
        <v>0</v>
      </c>
      <c r="U17" s="76">
        <v>0</v>
      </c>
    </row>
    <row r="18" spans="1:21">
      <c r="A18" s="244"/>
      <c r="B18" s="92" t="s">
        <v>595</v>
      </c>
      <c r="C18" s="62" t="s">
        <v>579</v>
      </c>
      <c r="D18" s="77">
        <v>0</v>
      </c>
      <c r="E18" s="77">
        <v>15</v>
      </c>
      <c r="F18" s="77">
        <v>0</v>
      </c>
      <c r="G18" s="77">
        <v>6</v>
      </c>
      <c r="H18" s="77">
        <v>11</v>
      </c>
      <c r="I18" s="73">
        <v>6.4</v>
      </c>
      <c r="J18" s="78">
        <v>0</v>
      </c>
      <c r="K18" s="78">
        <v>0</v>
      </c>
      <c r="L18" s="78">
        <v>0</v>
      </c>
      <c r="M18" s="78">
        <v>0</v>
      </c>
      <c r="N18" s="78">
        <v>0</v>
      </c>
      <c r="O18" s="74">
        <v>0</v>
      </c>
      <c r="P18" s="83">
        <v>0</v>
      </c>
      <c r="Q18" s="83">
        <v>0</v>
      </c>
      <c r="R18" s="83">
        <v>0</v>
      </c>
      <c r="S18" s="83">
        <v>0</v>
      </c>
      <c r="T18" s="83">
        <v>0</v>
      </c>
      <c r="U18" s="76">
        <v>0</v>
      </c>
    </row>
    <row r="19" spans="1:21">
      <c r="A19" s="244"/>
      <c r="B19" s="92" t="s">
        <v>596</v>
      </c>
      <c r="C19" s="62" t="s">
        <v>579</v>
      </c>
      <c r="D19" s="77">
        <v>6</v>
      </c>
      <c r="E19" s="77">
        <v>0</v>
      </c>
      <c r="F19" s="77">
        <v>6</v>
      </c>
      <c r="G19" s="77">
        <v>5</v>
      </c>
      <c r="H19" s="77">
        <v>2</v>
      </c>
      <c r="I19" s="73">
        <v>3.8</v>
      </c>
      <c r="J19" s="78">
        <v>0</v>
      </c>
      <c r="K19" s="78">
        <v>0</v>
      </c>
      <c r="L19" s="78">
        <v>0</v>
      </c>
      <c r="M19" s="78">
        <v>0</v>
      </c>
      <c r="N19" s="78">
        <v>0</v>
      </c>
      <c r="O19" s="74">
        <v>0</v>
      </c>
      <c r="P19" s="83">
        <v>0</v>
      </c>
      <c r="Q19" s="83">
        <v>0</v>
      </c>
      <c r="R19" s="83">
        <v>1</v>
      </c>
      <c r="S19" s="83">
        <v>0</v>
      </c>
      <c r="T19" s="83">
        <v>0</v>
      </c>
      <c r="U19" s="76">
        <v>0.2</v>
      </c>
    </row>
    <row r="20" spans="1:21">
      <c r="A20" s="244"/>
      <c r="B20" s="92" t="s">
        <v>597</v>
      </c>
      <c r="C20" s="62" t="s">
        <v>579</v>
      </c>
      <c r="D20" s="77">
        <v>50</v>
      </c>
      <c r="E20" s="77">
        <v>3</v>
      </c>
      <c r="F20" s="77">
        <v>23</v>
      </c>
      <c r="G20" s="77">
        <v>16</v>
      </c>
      <c r="H20" s="77">
        <v>4</v>
      </c>
      <c r="I20" s="73">
        <v>19.2</v>
      </c>
      <c r="J20" s="78">
        <v>0</v>
      </c>
      <c r="K20" s="78">
        <v>0</v>
      </c>
      <c r="L20" s="78">
        <v>0</v>
      </c>
      <c r="M20" s="78">
        <v>0</v>
      </c>
      <c r="N20" s="78">
        <v>0</v>
      </c>
      <c r="O20" s="74">
        <v>0</v>
      </c>
      <c r="P20" s="83">
        <v>0</v>
      </c>
      <c r="Q20" s="83">
        <v>0</v>
      </c>
      <c r="R20" s="83">
        <v>0</v>
      </c>
      <c r="S20" s="83">
        <v>0</v>
      </c>
      <c r="T20" s="83">
        <v>0</v>
      </c>
      <c r="U20" s="76">
        <v>0</v>
      </c>
    </row>
    <row r="21" spans="1:21">
      <c r="A21" s="244"/>
      <c r="B21" s="92" t="s">
        <v>598</v>
      </c>
      <c r="C21" s="62" t="s">
        <v>579</v>
      </c>
      <c r="D21" s="77">
        <v>7</v>
      </c>
      <c r="E21" s="77">
        <v>2</v>
      </c>
      <c r="F21" s="77">
        <v>8</v>
      </c>
      <c r="G21" s="77">
        <v>2</v>
      </c>
      <c r="H21" s="77">
        <v>7</v>
      </c>
      <c r="I21" s="73">
        <v>5.2</v>
      </c>
      <c r="J21" s="78">
        <v>0</v>
      </c>
      <c r="K21" s="78">
        <v>0</v>
      </c>
      <c r="L21" s="78">
        <v>0</v>
      </c>
      <c r="M21" s="78">
        <v>0.5</v>
      </c>
      <c r="N21" s="78">
        <v>0</v>
      </c>
      <c r="O21" s="74">
        <v>0.1</v>
      </c>
      <c r="P21" s="83">
        <v>0</v>
      </c>
      <c r="Q21" s="83">
        <v>0</v>
      </c>
      <c r="R21" s="83">
        <v>0</v>
      </c>
      <c r="S21" s="83">
        <v>1</v>
      </c>
      <c r="T21" s="83">
        <v>0</v>
      </c>
      <c r="U21" s="76">
        <v>0.2</v>
      </c>
    </row>
    <row r="22" spans="1:21">
      <c r="A22" s="244"/>
      <c r="B22" s="92" t="s">
        <v>599</v>
      </c>
      <c r="C22" s="62" t="s">
        <v>579</v>
      </c>
      <c r="D22" s="77">
        <v>0</v>
      </c>
      <c r="E22" s="77">
        <v>12</v>
      </c>
      <c r="F22" s="77">
        <v>12</v>
      </c>
      <c r="G22" s="77">
        <v>49</v>
      </c>
      <c r="H22" s="77">
        <v>24</v>
      </c>
      <c r="I22" s="73">
        <v>19.399999999999999</v>
      </c>
      <c r="J22" s="78">
        <v>0</v>
      </c>
      <c r="K22" s="78">
        <v>0</v>
      </c>
      <c r="L22" s="78">
        <v>8.3333333333333329E-2</v>
      </c>
      <c r="M22" s="78">
        <v>2.0408163265306121E-2</v>
      </c>
      <c r="N22" s="78">
        <v>4.1666666666666664E-2</v>
      </c>
      <c r="O22" s="74">
        <v>2.9081632653061223E-2</v>
      </c>
      <c r="P22" s="150">
        <v>0</v>
      </c>
      <c r="Q22" s="150">
        <v>0</v>
      </c>
      <c r="R22" s="150">
        <v>1</v>
      </c>
      <c r="S22" s="150">
        <v>1</v>
      </c>
      <c r="T22" s="150">
        <v>1</v>
      </c>
      <c r="U22" s="76">
        <v>0.6</v>
      </c>
    </row>
    <row r="23" spans="1:21">
      <c r="A23" s="245" t="s">
        <v>600</v>
      </c>
      <c r="B23" s="252"/>
      <c r="C23" s="64" t="s">
        <v>579</v>
      </c>
      <c r="D23" s="77">
        <v>3</v>
      </c>
      <c r="E23" s="77">
        <v>123</v>
      </c>
      <c r="F23" s="77">
        <v>9</v>
      </c>
      <c r="G23" s="77">
        <v>13</v>
      </c>
      <c r="H23" s="77">
        <v>8</v>
      </c>
      <c r="I23" s="73">
        <v>31.2</v>
      </c>
      <c r="J23" s="86">
        <v>0</v>
      </c>
      <c r="K23" s="78">
        <v>0</v>
      </c>
      <c r="L23" s="78">
        <v>0</v>
      </c>
      <c r="M23" s="78">
        <v>0</v>
      </c>
      <c r="N23" s="78">
        <v>0</v>
      </c>
      <c r="O23" s="74">
        <v>0</v>
      </c>
      <c r="P23" s="87">
        <v>0</v>
      </c>
      <c r="Q23" s="87">
        <v>0</v>
      </c>
      <c r="R23" s="87">
        <v>1</v>
      </c>
      <c r="S23" s="87">
        <v>0</v>
      </c>
      <c r="T23" s="87">
        <v>0</v>
      </c>
      <c r="U23" s="88">
        <v>0.2</v>
      </c>
    </row>
    <row r="24" spans="1:21">
      <c r="A24" s="246" t="s">
        <v>474</v>
      </c>
      <c r="B24" s="252"/>
      <c r="C24" s="64" t="s">
        <v>579</v>
      </c>
      <c r="D24" s="77">
        <v>852</v>
      </c>
      <c r="E24" s="77">
        <v>982</v>
      </c>
      <c r="F24" s="77">
        <v>1109</v>
      </c>
      <c r="G24" s="77">
        <v>866</v>
      </c>
      <c r="H24" s="77">
        <v>955</v>
      </c>
      <c r="I24" s="84">
        <v>952.8</v>
      </c>
      <c r="J24" s="86">
        <v>2.3474178403755869E-3</v>
      </c>
      <c r="K24" s="78">
        <v>2.0366598778004071E-3</v>
      </c>
      <c r="L24" s="78">
        <v>9.0171325518485117E-4</v>
      </c>
      <c r="M24" s="78">
        <v>1.1547344110854503E-3</v>
      </c>
      <c r="N24" s="78">
        <v>0</v>
      </c>
      <c r="O24" s="74">
        <v>1.2881050768892592E-3</v>
      </c>
      <c r="P24" s="83">
        <v>2</v>
      </c>
      <c r="Q24" s="83">
        <v>2</v>
      </c>
      <c r="R24" s="83">
        <v>1</v>
      </c>
      <c r="S24" s="83">
        <v>1</v>
      </c>
      <c r="T24" s="83">
        <v>0</v>
      </c>
      <c r="U24" s="76">
        <v>1.2</v>
      </c>
    </row>
    <row r="25" spans="1:21">
      <c r="A25" s="41" t="s">
        <v>604</v>
      </c>
      <c r="B25" s="11"/>
      <c r="C25" s="42"/>
      <c r="D25" s="42"/>
      <c r="E25" s="42"/>
      <c r="F25" s="42"/>
    </row>
    <row r="26" spans="1:21"/>
    <row r="27" spans="1:21"/>
    <row r="28" spans="1:21"/>
    <row r="29" spans="1:21" hidden="1"/>
  </sheetData>
  <mergeCells count="9">
    <mergeCell ref="P2:U2"/>
    <mergeCell ref="A4:A9"/>
    <mergeCell ref="A10:A22"/>
    <mergeCell ref="A23:B23"/>
    <mergeCell ref="A24:B24"/>
    <mergeCell ref="A2:B3"/>
    <mergeCell ref="C2:C3"/>
    <mergeCell ref="D2:I2"/>
    <mergeCell ref="J2:O2"/>
  </mergeCells>
  <printOptions horizontalCentered="1"/>
  <pageMargins left="0.25" right="0.25" top="0.75" bottom="0.75" header="0.3" footer="0.3"/>
  <pageSetup scale="67" fitToHeight="0" orientation="landscape" r:id="rId1"/>
  <headerFooter scaleWithDoc="0">
    <oddFooter>&amp;C&amp;A
Appendix B - &amp;P of &amp;N</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2">
    <pageSetUpPr fitToPage="1"/>
  </sheetPr>
  <dimension ref="A1:H29"/>
  <sheetViews>
    <sheetView showGridLines="0" zoomScale="85" zoomScaleNormal="85" workbookViewId="0">
      <pane ySplit="2" topLeftCell="A3" activePane="bottomLeft" state="frozen"/>
      <selection pane="bottomLeft"/>
    </sheetView>
  </sheetViews>
  <sheetFormatPr defaultColWidth="0" defaultRowHeight="14.5" zeroHeight="1"/>
  <cols>
    <col min="1" max="1" width="36.26953125" customWidth="1"/>
    <col min="2" max="6" width="12.54296875" customWidth="1"/>
    <col min="7" max="7" width="52.26953125" customWidth="1"/>
    <col min="8" max="8" width="1.54296875" customWidth="1"/>
    <col min="9" max="20" width="8.7265625" hidden="1" customWidth="1"/>
    <col min="21" max="16384" width="8.7265625" hidden="1"/>
  </cols>
  <sheetData>
    <row r="1" spans="1:7" ht="15.5">
      <c r="A1" s="34" t="s">
        <v>605</v>
      </c>
      <c r="B1" s="28"/>
      <c r="C1" s="28"/>
      <c r="D1" s="28"/>
      <c r="E1" s="28"/>
      <c r="F1" s="28"/>
      <c r="G1" s="28"/>
    </row>
    <row r="2" spans="1:7" ht="15.5">
      <c r="A2" s="153" t="s">
        <v>606</v>
      </c>
      <c r="B2" s="153">
        <v>2015</v>
      </c>
      <c r="C2" s="153">
        <v>2016</v>
      </c>
      <c r="D2" s="153">
        <v>2017</v>
      </c>
      <c r="E2" s="153">
        <v>2018</v>
      </c>
      <c r="F2" s="153">
        <v>2019</v>
      </c>
      <c r="G2" s="153" t="s">
        <v>13</v>
      </c>
    </row>
    <row r="3" spans="1:7" ht="39">
      <c r="A3" s="70" t="s">
        <v>607</v>
      </c>
      <c r="B3" s="148">
        <v>0</v>
      </c>
      <c r="C3" s="148">
        <v>0</v>
      </c>
      <c r="D3" s="148">
        <v>1</v>
      </c>
      <c r="E3" s="148">
        <v>3</v>
      </c>
      <c r="F3" s="148">
        <v>9</v>
      </c>
      <c r="G3" s="70" t="s">
        <v>608</v>
      </c>
    </row>
    <row r="4" spans="1:7" ht="39">
      <c r="A4" s="70" t="s">
        <v>609</v>
      </c>
      <c r="B4" s="148">
        <v>0</v>
      </c>
      <c r="C4" s="148">
        <v>0</v>
      </c>
      <c r="D4" s="114">
        <v>1.996248549115575E-6</v>
      </c>
      <c r="E4" s="114">
        <v>1.0033229470735357E-5</v>
      </c>
      <c r="F4" s="114">
        <v>4.2349322252504545E-5</v>
      </c>
      <c r="G4" s="70" t="s">
        <v>610</v>
      </c>
    </row>
    <row r="5" spans="1:7" ht="26">
      <c r="A5" s="70" t="s">
        <v>611</v>
      </c>
      <c r="B5" s="148">
        <v>0</v>
      </c>
      <c r="C5" s="148">
        <v>0</v>
      </c>
      <c r="D5" s="148">
        <v>7</v>
      </c>
      <c r="E5" s="148">
        <v>8</v>
      </c>
      <c r="F5" s="148">
        <v>266</v>
      </c>
      <c r="G5" s="70" t="s">
        <v>612</v>
      </c>
    </row>
    <row r="6" spans="1:7" ht="39">
      <c r="A6" s="70" t="s">
        <v>613</v>
      </c>
      <c r="B6" s="148">
        <v>0</v>
      </c>
      <c r="C6" s="148">
        <v>0</v>
      </c>
      <c r="D6" s="114">
        <v>1.3973739843809026E-5</v>
      </c>
      <c r="E6" s="114">
        <v>2.6755278588627618E-5</v>
      </c>
      <c r="F6" s="114">
        <v>1.2516577465740233E-3</v>
      </c>
      <c r="G6" s="70" t="s">
        <v>614</v>
      </c>
    </row>
    <row r="7" spans="1:7">
      <c r="A7" s="70" t="s">
        <v>615</v>
      </c>
      <c r="B7" s="148">
        <v>0</v>
      </c>
      <c r="C7" s="148">
        <v>0</v>
      </c>
      <c r="D7" s="99">
        <v>86755</v>
      </c>
      <c r="E7" s="99">
        <v>5093</v>
      </c>
      <c r="F7" s="99">
        <v>5437332</v>
      </c>
      <c r="G7" s="70" t="s">
        <v>616</v>
      </c>
    </row>
    <row r="8" spans="1:7">
      <c r="A8" s="70" t="s">
        <v>617</v>
      </c>
      <c r="B8" s="148">
        <v>0</v>
      </c>
      <c r="C8" s="148">
        <v>0</v>
      </c>
      <c r="D8" s="114">
        <v>0.17318454287852172</v>
      </c>
      <c r="E8" s="114">
        <v>1.7033079231485056E-2</v>
      </c>
      <c r="F8" s="114">
        <v>25.585258340206117</v>
      </c>
      <c r="G8" s="70" t="s">
        <v>618</v>
      </c>
    </row>
    <row r="9" spans="1:7">
      <c r="A9" s="70" t="s">
        <v>474</v>
      </c>
      <c r="B9" s="39" t="s">
        <v>16</v>
      </c>
      <c r="C9" s="39" t="s">
        <v>16</v>
      </c>
      <c r="D9" s="39" t="s">
        <v>16</v>
      </c>
      <c r="E9" s="39" t="s">
        <v>16</v>
      </c>
      <c r="F9" s="39" t="s">
        <v>16</v>
      </c>
      <c r="G9" s="39" t="s">
        <v>16</v>
      </c>
    </row>
    <row r="10" spans="1:7"/>
    <row r="11" spans="1:7"/>
    <row r="12" spans="1:7"/>
    <row r="13" spans="1:7"/>
    <row r="14" spans="1:7"/>
    <row r="15" spans="1:7"/>
    <row r="16" spans="1:7"/>
    <row r="17"/>
    <row r="18"/>
    <row r="19"/>
    <row r="20"/>
    <row r="21"/>
    <row r="22"/>
    <row r="23"/>
    <row r="24"/>
    <row r="25"/>
    <row r="26" hidden="1"/>
    <row r="27" hidden="1"/>
    <row r="28" hidden="1"/>
    <row r="29" hidden="1"/>
  </sheetData>
  <printOptions horizontalCentered="1"/>
  <pageMargins left="0.25" right="0.25" top="0.75" bottom="0.75" header="0.3" footer="0.3"/>
  <pageSetup scale="88" fitToHeight="0" orientation="landscape" r:id="rId1"/>
  <headerFooter scaleWithDoc="0">
    <oddFooter>&amp;C&amp;A
Appendix B - &amp;P of &amp;N</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3">
    <pageSetUpPr fitToPage="1"/>
  </sheetPr>
  <dimension ref="A1:T47"/>
  <sheetViews>
    <sheetView showGridLines="0" zoomScale="85" zoomScaleNormal="85" workbookViewId="0">
      <pane ySplit="2" topLeftCell="A18" activePane="bottomLeft" state="frozen"/>
      <selection pane="bottomLeft"/>
    </sheetView>
  </sheetViews>
  <sheetFormatPr defaultColWidth="0" defaultRowHeight="14.5" zeroHeight="1"/>
  <cols>
    <col min="1" max="1" width="17.26953125" customWidth="1"/>
    <col min="2" max="2" width="53" customWidth="1"/>
    <col min="3" max="3" width="12.26953125" bestFit="1" customWidth="1"/>
    <col min="4" max="6" width="10.7265625" customWidth="1"/>
    <col min="7" max="7" width="1.54296875" customWidth="1"/>
    <col min="8" max="20" width="8.7265625" hidden="1" customWidth="1"/>
    <col min="21" max="16384" width="8.7265625" hidden="1"/>
  </cols>
  <sheetData>
    <row r="1" spans="1:20" ht="15.5">
      <c r="A1" s="34" t="s">
        <v>619</v>
      </c>
      <c r="B1" s="28"/>
      <c r="C1" s="28"/>
      <c r="D1" s="28"/>
      <c r="E1" s="28"/>
      <c r="F1" s="28"/>
    </row>
    <row r="2" spans="1:20" s="6" customFormat="1" ht="33.75" customHeight="1">
      <c r="A2" s="32" t="s">
        <v>620</v>
      </c>
      <c r="B2" s="32" t="s">
        <v>621</v>
      </c>
      <c r="C2" s="32" t="s">
        <v>622</v>
      </c>
      <c r="D2" s="32" t="s">
        <v>623</v>
      </c>
      <c r="E2" s="32" t="s">
        <v>624</v>
      </c>
      <c r="F2" s="32" t="s">
        <v>625</v>
      </c>
      <c r="G2"/>
      <c r="H2"/>
      <c r="I2"/>
      <c r="J2"/>
      <c r="K2"/>
      <c r="L2"/>
      <c r="M2"/>
      <c r="N2"/>
      <c r="O2"/>
      <c r="P2"/>
      <c r="Q2"/>
      <c r="R2"/>
      <c r="S2"/>
      <c r="T2"/>
    </row>
    <row r="3" spans="1:20">
      <c r="A3" s="253" t="s">
        <v>626</v>
      </c>
      <c r="B3" s="61" t="s">
        <v>627</v>
      </c>
      <c r="C3" s="116">
        <v>17159.883229999999</v>
      </c>
      <c r="D3" s="116">
        <v>0.84685200000000005</v>
      </c>
      <c r="E3" s="116">
        <v>1126.1857520000001</v>
      </c>
      <c r="F3" s="116">
        <v>1452.8621430000001</v>
      </c>
    </row>
    <row r="4" spans="1:20">
      <c r="A4" s="253"/>
      <c r="B4" s="61" t="s">
        <v>628</v>
      </c>
      <c r="C4" s="116">
        <v>3446.1943780000001</v>
      </c>
      <c r="D4" s="116">
        <v>0.47837800000000003</v>
      </c>
      <c r="E4" s="116">
        <v>749.70470299999999</v>
      </c>
      <c r="F4" s="116">
        <v>1363.522011</v>
      </c>
    </row>
    <row r="5" spans="1:20">
      <c r="A5" s="253"/>
      <c r="B5" s="61" t="s">
        <v>629</v>
      </c>
      <c r="C5" s="77">
        <v>36757</v>
      </c>
      <c r="D5" s="77">
        <v>6</v>
      </c>
      <c r="E5" s="77">
        <v>2550</v>
      </c>
      <c r="F5" s="77">
        <v>3923</v>
      </c>
    </row>
    <row r="6" spans="1:20">
      <c r="A6" s="253"/>
      <c r="B6" s="61" t="s">
        <v>630</v>
      </c>
      <c r="C6" s="77">
        <v>7305</v>
      </c>
      <c r="D6" s="77">
        <v>5</v>
      </c>
      <c r="E6" s="77">
        <v>1676</v>
      </c>
      <c r="F6" s="77">
        <v>3489</v>
      </c>
    </row>
    <row r="7" spans="1:20">
      <c r="A7" s="253"/>
      <c r="B7" s="61" t="s">
        <v>631</v>
      </c>
      <c r="C7" s="77">
        <v>3790432</v>
      </c>
      <c r="D7" s="77">
        <v>545</v>
      </c>
      <c r="E7" s="77">
        <v>209126</v>
      </c>
      <c r="F7" s="77">
        <v>323745</v>
      </c>
    </row>
    <row r="8" spans="1:20">
      <c r="A8" s="253"/>
      <c r="B8" s="61" t="s">
        <v>632</v>
      </c>
      <c r="C8" s="77">
        <v>778819</v>
      </c>
      <c r="D8" s="77">
        <v>525</v>
      </c>
      <c r="E8" s="77">
        <v>149646</v>
      </c>
      <c r="F8" s="77">
        <v>294005</v>
      </c>
    </row>
    <row r="9" spans="1:20" ht="26.5">
      <c r="A9" s="253"/>
      <c r="B9" s="61" t="s">
        <v>633</v>
      </c>
      <c r="C9" s="77">
        <v>1032899</v>
      </c>
      <c r="D9" s="77">
        <v>32</v>
      </c>
      <c r="E9" s="77">
        <v>30783</v>
      </c>
      <c r="F9" s="77">
        <v>44840</v>
      </c>
    </row>
    <row r="10" spans="1:20" ht="26.5">
      <c r="A10" s="253"/>
      <c r="B10" s="61" t="s">
        <v>634</v>
      </c>
      <c r="C10" s="77">
        <v>206260</v>
      </c>
      <c r="D10" s="77">
        <v>21</v>
      </c>
      <c r="E10" s="77">
        <v>23970</v>
      </c>
      <c r="F10" s="77">
        <v>41362</v>
      </c>
    </row>
    <row r="11" spans="1:20">
      <c r="A11" s="253"/>
      <c r="B11" s="44" t="s">
        <v>635</v>
      </c>
      <c r="C11" s="116">
        <v>1953.848119</v>
      </c>
      <c r="D11" s="116">
        <v>0.08</v>
      </c>
      <c r="E11" s="116">
        <v>217.91889399999999</v>
      </c>
      <c r="F11" s="116">
        <v>223.976947</v>
      </c>
    </row>
    <row r="12" spans="1:20">
      <c r="A12" s="253"/>
      <c r="B12" s="44" t="s">
        <v>636</v>
      </c>
      <c r="C12" s="116">
        <v>293.14633600000002</v>
      </c>
      <c r="D12" s="116">
        <v>0</v>
      </c>
      <c r="E12" s="116">
        <v>130.589438</v>
      </c>
      <c r="F12" s="116">
        <v>182.30620300000001</v>
      </c>
    </row>
    <row r="13" spans="1:20">
      <c r="A13" s="253"/>
      <c r="B13" s="44" t="s">
        <v>637</v>
      </c>
      <c r="C13" s="116">
        <v>15206.035110000001</v>
      </c>
      <c r="D13" s="116">
        <v>0.76639599999999997</v>
      </c>
      <c r="E13" s="116">
        <v>908.26685799999996</v>
      </c>
      <c r="F13" s="116">
        <v>1228.885196</v>
      </c>
    </row>
    <row r="14" spans="1:20">
      <c r="A14" s="253"/>
      <c r="B14" s="44" t="s">
        <v>638</v>
      </c>
      <c r="C14" s="116">
        <v>3153.0480419999999</v>
      </c>
      <c r="D14" s="116">
        <v>0.47837800000000003</v>
      </c>
      <c r="E14" s="116">
        <v>619.11526500000002</v>
      </c>
      <c r="F14" s="116">
        <v>1181.2158079999999</v>
      </c>
    </row>
    <row r="15" spans="1:20">
      <c r="A15" s="253"/>
      <c r="B15" s="44" t="s">
        <v>639</v>
      </c>
      <c r="C15" s="77">
        <v>231</v>
      </c>
      <c r="D15" s="77">
        <v>0</v>
      </c>
      <c r="E15" s="77">
        <v>23</v>
      </c>
      <c r="F15" s="77">
        <v>17</v>
      </c>
    </row>
    <row r="16" spans="1:20">
      <c r="A16" s="253"/>
      <c r="B16" s="44" t="s">
        <v>640</v>
      </c>
      <c r="C16" s="77">
        <v>47</v>
      </c>
      <c r="D16" s="77">
        <v>0</v>
      </c>
      <c r="E16" s="77">
        <v>16</v>
      </c>
      <c r="F16" s="77">
        <v>16</v>
      </c>
    </row>
    <row r="17" spans="1:6">
      <c r="A17" s="253" t="s">
        <v>641</v>
      </c>
      <c r="B17" s="61" t="s">
        <v>627</v>
      </c>
      <c r="C17" s="116">
        <v>8536.1798440000002</v>
      </c>
      <c r="D17" s="116">
        <v>0.46144299999999999</v>
      </c>
      <c r="E17" s="116">
        <v>2127.0472589999999</v>
      </c>
      <c r="F17" s="116">
        <v>3723.503052</v>
      </c>
    </row>
    <row r="18" spans="1:6">
      <c r="A18" s="253"/>
      <c r="B18" s="61" t="s">
        <v>628</v>
      </c>
      <c r="C18" s="116">
        <v>3262.5508559999998</v>
      </c>
      <c r="D18" s="116">
        <v>4.0259999999999997E-2</v>
      </c>
      <c r="E18" s="116">
        <v>1491.892069</v>
      </c>
      <c r="F18" s="116">
        <v>2729.0212750000001</v>
      </c>
    </row>
    <row r="19" spans="1:6">
      <c r="A19" s="253"/>
      <c r="B19" s="61" t="s">
        <v>629</v>
      </c>
      <c r="C19" s="77">
        <v>7692</v>
      </c>
      <c r="D19" s="77">
        <v>0</v>
      </c>
      <c r="E19" s="77">
        <v>1456</v>
      </c>
      <c r="F19" s="77">
        <v>2894</v>
      </c>
    </row>
    <row r="20" spans="1:6">
      <c r="A20" s="253"/>
      <c r="B20" s="61" t="s">
        <v>630</v>
      </c>
      <c r="C20" s="77">
        <v>2397</v>
      </c>
      <c r="D20" s="77">
        <v>0</v>
      </c>
      <c r="E20" s="77">
        <v>1036</v>
      </c>
      <c r="F20" s="77">
        <v>2348</v>
      </c>
    </row>
    <row r="21" spans="1:6">
      <c r="A21" s="253"/>
      <c r="B21" s="61" t="s">
        <v>631</v>
      </c>
      <c r="C21" s="77">
        <v>225587</v>
      </c>
      <c r="D21" s="77">
        <v>20</v>
      </c>
      <c r="E21" s="77">
        <v>53624</v>
      </c>
      <c r="F21" s="77">
        <v>92195</v>
      </c>
    </row>
    <row r="22" spans="1:6">
      <c r="A22" s="253"/>
      <c r="B22" s="61" t="s">
        <v>632</v>
      </c>
      <c r="C22" s="77">
        <v>94950</v>
      </c>
      <c r="D22" s="77">
        <v>16</v>
      </c>
      <c r="E22" s="77">
        <v>44971</v>
      </c>
      <c r="F22" s="77">
        <v>83235</v>
      </c>
    </row>
    <row r="23" spans="1:6" ht="26.5">
      <c r="A23" s="253"/>
      <c r="B23" s="61" t="s">
        <v>633</v>
      </c>
      <c r="C23" s="77">
        <v>37100</v>
      </c>
      <c r="D23" s="77">
        <v>4</v>
      </c>
      <c r="E23" s="77">
        <v>7741</v>
      </c>
      <c r="F23" s="77">
        <v>9410</v>
      </c>
    </row>
    <row r="24" spans="1:6" ht="26.5">
      <c r="A24" s="253"/>
      <c r="B24" s="61" t="s">
        <v>634</v>
      </c>
      <c r="C24" s="77">
        <v>19384</v>
      </c>
      <c r="D24" s="77">
        <v>1</v>
      </c>
      <c r="E24" s="77">
        <v>6718</v>
      </c>
      <c r="F24" s="77">
        <v>8676</v>
      </c>
    </row>
    <row r="25" spans="1:6">
      <c r="A25" s="253"/>
      <c r="B25" s="61" t="s">
        <v>635</v>
      </c>
      <c r="C25" s="116">
        <v>1353.3177069999999</v>
      </c>
      <c r="D25" s="116">
        <v>0.09</v>
      </c>
      <c r="E25" s="116">
        <v>453.91126700000001</v>
      </c>
      <c r="F25" s="116">
        <v>771.52081799999996</v>
      </c>
    </row>
    <row r="26" spans="1:6">
      <c r="A26" s="253"/>
      <c r="B26" s="61" t="s">
        <v>636</v>
      </c>
      <c r="C26" s="116">
        <v>333.80237099999999</v>
      </c>
      <c r="D26" s="116">
        <v>0</v>
      </c>
      <c r="E26" s="116">
        <v>283.80951900000002</v>
      </c>
      <c r="F26" s="116">
        <v>419.23369600000001</v>
      </c>
    </row>
    <row r="27" spans="1:6">
      <c r="A27" s="253"/>
      <c r="B27" s="44" t="s">
        <v>637</v>
      </c>
      <c r="C27" s="116">
        <v>7182.8621370000001</v>
      </c>
      <c r="D27" s="116">
        <v>0.37496299999999999</v>
      </c>
      <c r="E27" s="116">
        <v>1673.135992</v>
      </c>
      <c r="F27" s="116">
        <v>2951.9822340000001</v>
      </c>
    </row>
    <row r="28" spans="1:6">
      <c r="A28" s="253"/>
      <c r="B28" s="44" t="s">
        <v>638</v>
      </c>
      <c r="C28" s="116">
        <v>2928.7484850000001</v>
      </c>
      <c r="D28" s="116">
        <v>4.0259999999999997E-2</v>
      </c>
      <c r="E28" s="116">
        <v>1208.0825500000001</v>
      </c>
      <c r="F28" s="116">
        <v>2309.7875789999998</v>
      </c>
    </row>
    <row r="29" spans="1:6">
      <c r="A29" s="253"/>
      <c r="B29" s="44" t="s">
        <v>639</v>
      </c>
      <c r="C29" s="77">
        <v>125</v>
      </c>
      <c r="D29" s="77">
        <v>0</v>
      </c>
      <c r="E29" s="77">
        <v>18</v>
      </c>
      <c r="F29" s="77">
        <v>32</v>
      </c>
    </row>
    <row r="30" spans="1:6">
      <c r="A30" s="253"/>
      <c r="B30" s="44" t="s">
        <v>640</v>
      </c>
      <c r="C30" s="77">
        <v>25</v>
      </c>
      <c r="D30" s="77">
        <v>0</v>
      </c>
      <c r="E30" s="77">
        <v>10</v>
      </c>
      <c r="F30" s="77">
        <v>26</v>
      </c>
    </row>
    <row r="31" spans="1:6">
      <c r="A31" s="253" t="s">
        <v>642</v>
      </c>
      <c r="B31" s="61" t="s">
        <v>627</v>
      </c>
      <c r="C31" s="116">
        <v>12178.840389999999</v>
      </c>
      <c r="D31" s="116">
        <v>0.83543000000000001</v>
      </c>
      <c r="E31" s="116">
        <v>2757.667273</v>
      </c>
      <c r="F31" s="116">
        <v>2992.2628549999999</v>
      </c>
    </row>
    <row r="32" spans="1:6">
      <c r="A32" s="253"/>
      <c r="B32" s="61" t="s">
        <v>628</v>
      </c>
      <c r="C32" s="116">
        <v>93.661686000000003</v>
      </c>
      <c r="D32" s="116">
        <v>2.6999999999999999E-5</v>
      </c>
      <c r="E32" s="116">
        <v>34.643042000000001</v>
      </c>
      <c r="F32" s="116">
        <v>43.597332999999999</v>
      </c>
    </row>
    <row r="33" spans="1:6">
      <c r="A33" s="253"/>
      <c r="B33" s="61" t="s">
        <v>629</v>
      </c>
      <c r="C33" s="77">
        <v>21784</v>
      </c>
      <c r="D33" s="77">
        <v>0</v>
      </c>
      <c r="E33" s="77">
        <v>1767</v>
      </c>
      <c r="F33" s="77">
        <v>2598</v>
      </c>
    </row>
    <row r="34" spans="1:6">
      <c r="A34" s="253"/>
      <c r="B34" s="61" t="s">
        <v>630</v>
      </c>
      <c r="C34" s="77">
        <v>98</v>
      </c>
      <c r="D34" s="77">
        <v>0</v>
      </c>
      <c r="E34" s="77">
        <v>22</v>
      </c>
      <c r="F34" s="77">
        <v>32</v>
      </c>
    </row>
    <row r="35" spans="1:6">
      <c r="A35" s="253"/>
      <c r="B35" s="61" t="s">
        <v>631</v>
      </c>
      <c r="C35" s="77">
        <v>379812</v>
      </c>
      <c r="D35" s="77">
        <v>8</v>
      </c>
      <c r="E35" s="77">
        <v>24861</v>
      </c>
      <c r="F35" s="77">
        <v>37774</v>
      </c>
    </row>
    <row r="36" spans="1:6">
      <c r="A36" s="253"/>
      <c r="B36" s="61" t="s">
        <v>632</v>
      </c>
      <c r="C36" s="77">
        <v>2566</v>
      </c>
      <c r="D36" s="77">
        <v>0</v>
      </c>
      <c r="E36" s="77">
        <v>968</v>
      </c>
      <c r="F36" s="77">
        <v>1578</v>
      </c>
    </row>
    <row r="37" spans="1:6" ht="26.5">
      <c r="A37" s="253"/>
      <c r="B37" s="61" t="s">
        <v>633</v>
      </c>
      <c r="C37" s="77">
        <v>44535</v>
      </c>
      <c r="D37" s="77">
        <v>0</v>
      </c>
      <c r="E37" s="77">
        <v>2492</v>
      </c>
      <c r="F37" s="77">
        <v>2674</v>
      </c>
    </row>
    <row r="38" spans="1:6" ht="26.5">
      <c r="A38" s="253"/>
      <c r="B38" s="61" t="s">
        <v>634</v>
      </c>
      <c r="C38" s="77">
        <v>342</v>
      </c>
      <c r="D38" s="77">
        <v>0</v>
      </c>
      <c r="E38" s="77">
        <v>54</v>
      </c>
      <c r="F38" s="77">
        <v>100</v>
      </c>
    </row>
    <row r="39" spans="1:6">
      <c r="A39" s="253"/>
      <c r="B39" s="61" t="s">
        <v>635</v>
      </c>
      <c r="C39" s="116">
        <v>5161.2674950000001</v>
      </c>
      <c r="D39" s="116">
        <v>0.02</v>
      </c>
      <c r="E39" s="116">
        <v>1285.501352</v>
      </c>
      <c r="F39" s="116">
        <v>1399.5257979999999</v>
      </c>
    </row>
    <row r="40" spans="1:6">
      <c r="A40" s="253"/>
      <c r="B40" s="61" t="s">
        <v>636</v>
      </c>
      <c r="C40" s="116">
        <v>7.7458320000000001</v>
      </c>
      <c r="D40" s="116">
        <v>0</v>
      </c>
      <c r="E40" s="116">
        <v>3.1825589999999999</v>
      </c>
      <c r="F40" s="116">
        <v>2.9668649999999999</v>
      </c>
    </row>
    <row r="41" spans="1:6">
      <c r="A41" s="253"/>
      <c r="B41" s="61" t="s">
        <v>637</v>
      </c>
      <c r="C41" s="116">
        <v>7017.5728900000004</v>
      </c>
      <c r="D41" s="116">
        <v>0.80818000000000001</v>
      </c>
      <c r="E41" s="116">
        <v>1472.165921</v>
      </c>
      <c r="F41" s="116">
        <v>1592.737057</v>
      </c>
    </row>
    <row r="42" spans="1:6">
      <c r="A42" s="253"/>
      <c r="B42" s="61" t="s">
        <v>638</v>
      </c>
      <c r="C42" s="116">
        <v>85.915853999999996</v>
      </c>
      <c r="D42" s="116">
        <v>0</v>
      </c>
      <c r="E42" s="116">
        <v>31.460483</v>
      </c>
      <c r="F42" s="116">
        <v>40.630468</v>
      </c>
    </row>
    <row r="43" spans="1:6">
      <c r="A43" s="253"/>
      <c r="B43" s="44" t="s">
        <v>639</v>
      </c>
      <c r="C43" s="77">
        <v>420</v>
      </c>
      <c r="D43" s="77">
        <v>0</v>
      </c>
      <c r="E43" s="77">
        <v>62</v>
      </c>
      <c r="F43" s="77">
        <v>49</v>
      </c>
    </row>
    <row r="44" spans="1:6">
      <c r="A44" s="253"/>
      <c r="B44" s="44" t="s">
        <v>640</v>
      </c>
      <c r="C44" s="77">
        <v>1</v>
      </c>
      <c r="D44" s="77">
        <v>0</v>
      </c>
      <c r="E44" s="77">
        <v>0</v>
      </c>
      <c r="F44" s="77">
        <v>0</v>
      </c>
    </row>
    <row r="45" spans="1:6"/>
    <row r="46" spans="1:6"/>
    <row r="47" spans="1:6"/>
  </sheetData>
  <mergeCells count="3">
    <mergeCell ref="A3:A16"/>
    <mergeCell ref="A17:A30"/>
    <mergeCell ref="A31:A44"/>
  </mergeCells>
  <printOptions horizontalCentered="1"/>
  <pageMargins left="0.25" right="0.25" top="0.5" bottom="0.75" header="0.3" footer="0.3"/>
  <pageSetup fitToHeight="0" orientation="landscape" r:id="rId1"/>
  <headerFooter scaleWithDoc="0">
    <oddFooter>&amp;C&amp;A
Appendix B - &amp;P of &amp;N</oddFooter>
  </headerFooter>
  <rowBreaks count="1" manualBreakCount="1">
    <brk id="30" max="16" man="1"/>
  </row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14">
    <pageSetUpPr fitToPage="1"/>
  </sheetPr>
  <dimension ref="A1:D29"/>
  <sheetViews>
    <sheetView showGridLines="0" zoomScale="85" zoomScaleNormal="85" workbookViewId="0">
      <pane ySplit="2" topLeftCell="A3" activePane="bottomLeft" state="frozen"/>
      <selection pane="bottomLeft"/>
    </sheetView>
  </sheetViews>
  <sheetFormatPr defaultColWidth="0" defaultRowHeight="14.5" zeroHeight="1"/>
  <cols>
    <col min="1" max="1" width="46.26953125" customWidth="1"/>
    <col min="2" max="2" width="17.453125" customWidth="1"/>
    <col min="3" max="3" width="62.26953125" customWidth="1"/>
    <col min="4" max="4" width="1.54296875" customWidth="1"/>
    <col min="5" max="20" width="8.7265625" hidden="1" customWidth="1"/>
    <col min="21" max="16384" width="8.7265625" hidden="1"/>
  </cols>
  <sheetData>
    <row r="1" spans="1:3" ht="15.5">
      <c r="A1" s="34" t="s">
        <v>643</v>
      </c>
      <c r="B1" s="28"/>
      <c r="C1" s="28"/>
    </row>
    <row r="2" spans="1:3" ht="15.5">
      <c r="A2" s="146" t="s">
        <v>644</v>
      </c>
      <c r="B2" s="146" t="s">
        <v>645</v>
      </c>
      <c r="C2" s="146" t="s">
        <v>646</v>
      </c>
    </row>
    <row r="3" spans="1:3" ht="36.65" customHeight="1">
      <c r="A3" s="4" t="s">
        <v>647</v>
      </c>
      <c r="B3" s="33">
        <v>482</v>
      </c>
      <c r="C3" s="4" t="s">
        <v>648</v>
      </c>
    </row>
    <row r="4" spans="1:3" ht="36.65" customHeight="1">
      <c r="A4" s="4" t="s">
        <v>649</v>
      </c>
      <c r="B4" s="22">
        <v>9.2591568914678103E-3</v>
      </c>
      <c r="C4" s="4" t="s">
        <v>650</v>
      </c>
    </row>
    <row r="5" spans="1:3" ht="36.65" customHeight="1">
      <c r="A5" s="4" t="s">
        <v>651</v>
      </c>
      <c r="B5" s="149">
        <v>34</v>
      </c>
      <c r="C5" s="4" t="s">
        <v>652</v>
      </c>
    </row>
    <row r="6" spans="1:3" ht="36.65" customHeight="1">
      <c r="A6" s="4" t="s">
        <v>653</v>
      </c>
      <c r="B6" s="22">
        <v>8.9769205701915303E-4</v>
      </c>
      <c r="C6" s="4" t="s">
        <v>654</v>
      </c>
    </row>
    <row r="7" spans="1:3" ht="36.65" customHeight="1">
      <c r="A7" s="4" t="s">
        <v>655</v>
      </c>
      <c r="B7" s="149">
        <v>0</v>
      </c>
      <c r="C7" s="4" t="s">
        <v>656</v>
      </c>
    </row>
    <row r="8" spans="1:3" ht="36.65" customHeight="1">
      <c r="A8" s="4" t="s">
        <v>657</v>
      </c>
      <c r="B8" s="149">
        <v>0</v>
      </c>
      <c r="C8" s="4" t="s">
        <v>658</v>
      </c>
    </row>
    <row r="9" spans="1:3" ht="36.65" customHeight="1">
      <c r="A9" s="4" t="s">
        <v>659</v>
      </c>
      <c r="B9" s="149">
        <v>145</v>
      </c>
      <c r="C9" s="4" t="s">
        <v>660</v>
      </c>
    </row>
    <row r="10" spans="1:3" ht="36.65" customHeight="1">
      <c r="A10" s="4" t="s">
        <v>661</v>
      </c>
      <c r="B10" s="22">
        <v>2.4122842361229229E-2</v>
      </c>
      <c r="C10" s="4" t="s">
        <v>662</v>
      </c>
    </row>
    <row r="11" spans="1:3" ht="36.65" customHeight="1">
      <c r="A11" s="4" t="s">
        <v>663</v>
      </c>
      <c r="B11" s="149">
        <v>303</v>
      </c>
      <c r="C11" s="4" t="s">
        <v>664</v>
      </c>
    </row>
    <row r="12" spans="1:3" ht="36.65" customHeight="1">
      <c r="A12" s="4" t="s">
        <v>665</v>
      </c>
      <c r="B12" s="22">
        <v>3.7093132181480581E-2</v>
      </c>
      <c r="C12" s="4" t="s">
        <v>666</v>
      </c>
    </row>
    <row r="13" spans="1:3"/>
    <row r="14" spans="1:3"/>
    <row r="15" spans="1:3"/>
    <row r="16" spans="1:3"/>
    <row r="17"/>
    <row r="18"/>
    <row r="19"/>
    <row r="20"/>
    <row r="21"/>
    <row r="22"/>
    <row r="23"/>
    <row r="24"/>
    <row r="25"/>
    <row r="26" hidden="1"/>
    <row r="27" hidden="1"/>
    <row r="28" hidden="1"/>
    <row r="29" hidden="1"/>
  </sheetData>
  <printOptions horizontalCentered="1"/>
  <pageMargins left="0.25" right="0.25" top="0.75" bottom="0.75" header="0.3" footer="0.3"/>
  <pageSetup fitToHeight="0" orientation="landscape" r:id="rId1"/>
  <headerFooter scaleWithDoc="0">
    <oddFooter>&amp;C&amp;A
Appendix B - &amp;P of &amp;N</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15">
    <pageSetUpPr fitToPage="1"/>
  </sheetPr>
  <dimension ref="A1:D29"/>
  <sheetViews>
    <sheetView showGridLines="0" zoomScale="85" zoomScaleNormal="85" workbookViewId="0">
      <pane ySplit="2" topLeftCell="A3" activePane="bottomLeft" state="frozen"/>
      <selection pane="bottomLeft"/>
    </sheetView>
  </sheetViews>
  <sheetFormatPr defaultColWidth="0" defaultRowHeight="14.5" zeroHeight="1"/>
  <cols>
    <col min="1" max="1" width="35.26953125" customWidth="1"/>
    <col min="2" max="2" width="17.453125" customWidth="1"/>
    <col min="3" max="3" width="71.26953125" customWidth="1"/>
    <col min="4" max="4" width="1.54296875" customWidth="1"/>
    <col min="5" max="20" width="8.7265625" hidden="1" customWidth="1"/>
    <col min="21" max="16384" width="8.7265625" hidden="1"/>
  </cols>
  <sheetData>
    <row r="1" spans="1:3" ht="15.5">
      <c r="A1" s="34" t="s">
        <v>667</v>
      </c>
      <c r="B1" s="28"/>
      <c r="C1" s="28"/>
    </row>
    <row r="2" spans="1:3" ht="15.5">
      <c r="A2" s="146" t="s">
        <v>668</v>
      </c>
      <c r="B2" s="146" t="s">
        <v>645</v>
      </c>
      <c r="C2" s="146" t="s">
        <v>13</v>
      </c>
    </row>
    <row r="3" spans="1:3" ht="35.25" customHeight="1">
      <c r="A3" s="4" t="s">
        <v>669</v>
      </c>
      <c r="B3" s="33">
        <v>11916</v>
      </c>
      <c r="C3" s="4" t="s">
        <v>648</v>
      </c>
    </row>
    <row r="4" spans="1:3" ht="35.25" customHeight="1">
      <c r="A4" s="4" t="s">
        <v>670</v>
      </c>
      <c r="B4" s="22">
        <v>0.30370383391540567</v>
      </c>
      <c r="C4" s="4" t="s">
        <v>650</v>
      </c>
    </row>
    <row r="5" spans="1:3" ht="35.25" customHeight="1">
      <c r="A5" s="4" t="s">
        <v>671</v>
      </c>
      <c r="B5" s="33">
        <v>9021</v>
      </c>
      <c r="C5" s="4" t="s">
        <v>652</v>
      </c>
    </row>
    <row r="6" spans="1:3" ht="35.25" customHeight="1">
      <c r="A6" s="4" t="s">
        <v>672</v>
      </c>
      <c r="B6" s="22">
        <v>0.30676922316662342</v>
      </c>
      <c r="C6" s="4" t="s">
        <v>654</v>
      </c>
    </row>
    <row r="7" spans="1:3" ht="35.25" customHeight="1">
      <c r="A7" s="4" t="s">
        <v>673</v>
      </c>
      <c r="B7" s="24">
        <v>0</v>
      </c>
      <c r="C7" s="4" t="s">
        <v>656</v>
      </c>
    </row>
    <row r="8" spans="1:3" ht="35.25" customHeight="1">
      <c r="A8" s="4" t="s">
        <v>674</v>
      </c>
      <c r="B8" s="24">
        <v>0</v>
      </c>
      <c r="C8" s="4" t="s">
        <v>658</v>
      </c>
    </row>
    <row r="9" spans="1:3" ht="35.25" customHeight="1">
      <c r="A9" s="4" t="s">
        <v>675</v>
      </c>
      <c r="B9" s="33">
        <v>1029</v>
      </c>
      <c r="C9" s="4" t="s">
        <v>676</v>
      </c>
    </row>
    <row r="10" spans="1:3" ht="35.25" customHeight="1">
      <c r="A10" s="4" t="s">
        <v>677</v>
      </c>
      <c r="B10" s="22">
        <v>0.25385038669176185</v>
      </c>
      <c r="C10" s="4" t="s">
        <v>662</v>
      </c>
    </row>
    <row r="11" spans="1:3" ht="35.25" customHeight="1">
      <c r="A11" s="4" t="s">
        <v>678</v>
      </c>
      <c r="B11" s="33">
        <v>1866</v>
      </c>
      <c r="C11" s="4" t="s">
        <v>679</v>
      </c>
    </row>
    <row r="12" spans="1:3" ht="35.25" customHeight="1">
      <c r="A12" s="4" t="s">
        <v>680</v>
      </c>
      <c r="B12" s="22">
        <v>0.32319498230291571</v>
      </c>
      <c r="C12" s="4" t="s">
        <v>666</v>
      </c>
    </row>
    <row r="13" spans="1:3"/>
    <row r="14" spans="1:3"/>
    <row r="15" spans="1:3"/>
    <row r="16" spans="1:3"/>
    <row r="17"/>
    <row r="18"/>
    <row r="19"/>
    <row r="20"/>
    <row r="21"/>
    <row r="22"/>
    <row r="23"/>
    <row r="24"/>
    <row r="25"/>
    <row r="26" hidden="1"/>
    <row r="27" hidden="1"/>
    <row r="28" hidden="1"/>
    <row r="29" hidden="1"/>
  </sheetData>
  <printOptions horizontalCentered="1"/>
  <pageMargins left="0.25" right="0.25" top="0.75" bottom="0.75" header="0.3" footer="0.3"/>
  <pageSetup fitToHeight="0" orientation="landscape" r:id="rId1"/>
  <headerFooter scaleWithDoc="0">
    <oddFooter>&amp;C&amp;A
Appendix B - &amp;P of &amp;N</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16">
    <pageSetUpPr fitToPage="1"/>
  </sheetPr>
  <dimension ref="A1:T32"/>
  <sheetViews>
    <sheetView showGridLines="0" zoomScale="85" zoomScaleNormal="85" workbookViewId="0">
      <pane ySplit="3" topLeftCell="A4" activePane="bottomLeft" state="frozen"/>
      <selection pane="bottomLeft"/>
    </sheetView>
  </sheetViews>
  <sheetFormatPr defaultColWidth="0" defaultRowHeight="14.5" zeroHeight="1"/>
  <cols>
    <col min="1" max="1" width="17.7265625" customWidth="1"/>
    <col min="2" max="2" width="46.7265625" bestFit="1" customWidth="1"/>
    <col min="3" max="6" width="15.81640625" style="2" customWidth="1"/>
    <col min="7" max="7" width="1.54296875" customWidth="1"/>
    <col min="8" max="20" width="8.7265625" hidden="1" customWidth="1"/>
    <col min="21" max="16384" width="8.7265625" hidden="1"/>
  </cols>
  <sheetData>
    <row r="1" spans="1:20" ht="15.5">
      <c r="A1" s="34" t="s">
        <v>681</v>
      </c>
      <c r="B1" s="28"/>
      <c r="C1" s="28"/>
      <c r="D1" s="28"/>
      <c r="E1" s="28"/>
      <c r="F1" s="28"/>
    </row>
    <row r="2" spans="1:20" s="7" customFormat="1" ht="15.5">
      <c r="A2" s="218" t="s">
        <v>682</v>
      </c>
      <c r="B2" s="218" t="s">
        <v>683</v>
      </c>
      <c r="C2" s="219" t="s">
        <v>684</v>
      </c>
      <c r="D2" s="219"/>
      <c r="E2" s="219"/>
      <c r="F2" s="219"/>
      <c r="G2"/>
      <c r="H2"/>
      <c r="I2"/>
      <c r="J2"/>
      <c r="K2"/>
      <c r="L2"/>
      <c r="M2"/>
      <c r="N2"/>
      <c r="O2"/>
      <c r="P2"/>
      <c r="Q2"/>
      <c r="R2"/>
      <c r="S2"/>
      <c r="T2"/>
    </row>
    <row r="3" spans="1:20" s="7" customFormat="1" ht="15.5">
      <c r="A3" s="218"/>
      <c r="B3" s="218"/>
      <c r="C3" s="141" t="s">
        <v>685</v>
      </c>
      <c r="D3" s="141" t="s">
        <v>686</v>
      </c>
      <c r="E3" s="141" t="s">
        <v>687</v>
      </c>
      <c r="F3" s="141" t="s">
        <v>625</v>
      </c>
      <c r="G3"/>
      <c r="H3"/>
      <c r="I3"/>
      <c r="J3"/>
      <c r="K3"/>
      <c r="L3"/>
      <c r="M3"/>
      <c r="N3"/>
      <c r="O3"/>
      <c r="P3"/>
      <c r="Q3"/>
      <c r="R3"/>
      <c r="S3"/>
      <c r="T3"/>
    </row>
    <row r="4" spans="1:20">
      <c r="A4" s="254" t="s">
        <v>626</v>
      </c>
      <c r="B4" s="8" t="s">
        <v>635</v>
      </c>
      <c r="C4" s="40">
        <v>7.833888</v>
      </c>
      <c r="D4" s="40">
        <v>0</v>
      </c>
      <c r="E4" s="40">
        <v>5.8875999999999998E-2</v>
      </c>
      <c r="F4" s="40">
        <v>0.39780500000000002</v>
      </c>
    </row>
    <row r="5" spans="1:20">
      <c r="A5" s="254"/>
      <c r="B5" s="8" t="s">
        <v>637</v>
      </c>
      <c r="C5" s="40" t="s">
        <v>566</v>
      </c>
      <c r="D5" s="40" t="s">
        <v>566</v>
      </c>
      <c r="E5" s="40" t="s">
        <v>566</v>
      </c>
      <c r="F5" s="40" t="s">
        <v>566</v>
      </c>
    </row>
    <row r="6" spans="1:20">
      <c r="A6" s="254"/>
      <c r="B6" s="8" t="s">
        <v>636</v>
      </c>
      <c r="C6" s="40">
        <v>1.2972939999999999</v>
      </c>
      <c r="D6" s="40">
        <v>0</v>
      </c>
      <c r="E6" s="40">
        <v>2.1755550000000001</v>
      </c>
      <c r="F6" s="40">
        <v>1.5194700000000001</v>
      </c>
    </row>
    <row r="7" spans="1:20">
      <c r="A7" s="254"/>
      <c r="B7" s="8" t="s">
        <v>638</v>
      </c>
      <c r="C7" s="40" t="s">
        <v>566</v>
      </c>
      <c r="D7" s="40" t="s">
        <v>566</v>
      </c>
      <c r="E7" s="40" t="s">
        <v>566</v>
      </c>
      <c r="F7" s="40" t="s">
        <v>566</v>
      </c>
    </row>
    <row r="8" spans="1:20">
      <c r="A8" s="254"/>
      <c r="B8" s="8" t="s">
        <v>639</v>
      </c>
      <c r="C8" s="40">
        <v>1</v>
      </c>
      <c r="D8" s="40">
        <v>0</v>
      </c>
      <c r="E8" s="40">
        <v>0</v>
      </c>
      <c r="F8" s="40">
        <v>0</v>
      </c>
    </row>
    <row r="9" spans="1:20">
      <c r="A9" s="254"/>
      <c r="B9" s="8" t="s">
        <v>640</v>
      </c>
      <c r="C9" s="40">
        <v>0</v>
      </c>
      <c r="D9" s="40">
        <v>0</v>
      </c>
      <c r="E9" s="40">
        <v>0</v>
      </c>
      <c r="F9" s="40">
        <v>0</v>
      </c>
    </row>
    <row r="10" spans="1:20">
      <c r="A10" s="254"/>
      <c r="B10" s="8" t="s">
        <v>688</v>
      </c>
      <c r="C10" s="40" t="s">
        <v>566</v>
      </c>
      <c r="D10" s="40" t="s">
        <v>566</v>
      </c>
      <c r="E10" s="40" t="s">
        <v>566</v>
      </c>
      <c r="F10" s="40" t="s">
        <v>566</v>
      </c>
    </row>
    <row r="11" spans="1:20">
      <c r="A11" s="254"/>
      <c r="B11" s="8" t="s">
        <v>689</v>
      </c>
      <c r="C11" s="40" t="s">
        <v>566</v>
      </c>
      <c r="D11" s="40" t="s">
        <v>566</v>
      </c>
      <c r="E11" s="40" t="s">
        <v>566</v>
      </c>
      <c r="F11" s="40" t="s">
        <v>566</v>
      </c>
    </row>
    <row r="12" spans="1:20">
      <c r="A12" s="254" t="s">
        <v>641</v>
      </c>
      <c r="B12" s="8" t="s">
        <v>635</v>
      </c>
      <c r="C12" s="40">
        <v>5.7176330000000002</v>
      </c>
      <c r="D12" s="40">
        <v>0</v>
      </c>
      <c r="E12" s="40">
        <v>4.2110630000000002</v>
      </c>
      <c r="F12" s="40">
        <v>2.9777879999999999</v>
      </c>
    </row>
    <row r="13" spans="1:20">
      <c r="A13" s="254"/>
      <c r="B13" s="8" t="s">
        <v>637</v>
      </c>
      <c r="C13" s="40" t="s">
        <v>566</v>
      </c>
      <c r="D13" s="40" t="s">
        <v>566</v>
      </c>
      <c r="E13" s="40" t="s">
        <v>566</v>
      </c>
      <c r="F13" s="40" t="s">
        <v>566</v>
      </c>
    </row>
    <row r="14" spans="1:20">
      <c r="A14" s="254"/>
      <c r="B14" s="8" t="s">
        <v>636</v>
      </c>
      <c r="C14" s="40">
        <v>3.045083</v>
      </c>
      <c r="D14" s="40">
        <v>0</v>
      </c>
      <c r="E14" s="40">
        <v>7.577299</v>
      </c>
      <c r="F14" s="40">
        <v>8.735671</v>
      </c>
    </row>
    <row r="15" spans="1:20">
      <c r="A15" s="254"/>
      <c r="B15" s="8" t="s">
        <v>638</v>
      </c>
      <c r="C15" s="40" t="s">
        <v>566</v>
      </c>
      <c r="D15" s="40" t="s">
        <v>566</v>
      </c>
      <c r="E15" s="40" t="s">
        <v>566</v>
      </c>
      <c r="F15" s="40" t="s">
        <v>566</v>
      </c>
    </row>
    <row r="16" spans="1:20">
      <c r="A16" s="254"/>
      <c r="B16" s="8" t="s">
        <v>639</v>
      </c>
      <c r="C16" s="40">
        <v>0</v>
      </c>
      <c r="D16" s="40">
        <v>0</v>
      </c>
      <c r="E16" s="40">
        <v>0</v>
      </c>
      <c r="F16" s="40">
        <v>0</v>
      </c>
    </row>
    <row r="17" spans="1:6">
      <c r="A17" s="254"/>
      <c r="B17" s="8" t="s">
        <v>640</v>
      </c>
      <c r="C17" s="40">
        <v>0</v>
      </c>
      <c r="D17" s="40">
        <v>0</v>
      </c>
      <c r="E17" s="40">
        <v>0</v>
      </c>
      <c r="F17" s="40">
        <v>0</v>
      </c>
    </row>
    <row r="18" spans="1:6">
      <c r="A18" s="254"/>
      <c r="B18" s="8" t="s">
        <v>688</v>
      </c>
      <c r="C18" s="40" t="s">
        <v>566</v>
      </c>
      <c r="D18" s="40" t="s">
        <v>566</v>
      </c>
      <c r="E18" s="40" t="s">
        <v>566</v>
      </c>
      <c r="F18" s="40" t="s">
        <v>566</v>
      </c>
    </row>
    <row r="19" spans="1:6">
      <c r="A19" s="254"/>
      <c r="B19" s="8" t="s">
        <v>689</v>
      </c>
      <c r="C19" s="40" t="s">
        <v>566</v>
      </c>
      <c r="D19" s="40" t="s">
        <v>566</v>
      </c>
      <c r="E19" s="40" t="s">
        <v>566</v>
      </c>
      <c r="F19" s="40" t="s">
        <v>566</v>
      </c>
    </row>
    <row r="20" spans="1:6">
      <c r="A20" s="243" t="s">
        <v>690</v>
      </c>
      <c r="B20" s="8" t="s">
        <v>635</v>
      </c>
      <c r="C20" s="40">
        <v>5.3012290000000002</v>
      </c>
      <c r="D20" s="40">
        <v>0</v>
      </c>
      <c r="E20" s="40">
        <v>10.590818000000001</v>
      </c>
      <c r="F20" s="40">
        <v>22.142679999999999</v>
      </c>
    </row>
    <row r="21" spans="1:6">
      <c r="A21" s="243"/>
      <c r="B21" s="8" t="s">
        <v>637</v>
      </c>
      <c r="C21" s="40" t="s">
        <v>566</v>
      </c>
      <c r="D21" s="40" t="s">
        <v>566</v>
      </c>
      <c r="E21" s="40" t="s">
        <v>566</v>
      </c>
      <c r="F21" s="40" t="s">
        <v>566</v>
      </c>
    </row>
    <row r="22" spans="1:6">
      <c r="A22" s="243"/>
      <c r="B22" s="8" t="s">
        <v>636</v>
      </c>
      <c r="C22" s="40">
        <v>0</v>
      </c>
      <c r="D22" s="40">
        <v>0</v>
      </c>
      <c r="E22" s="40">
        <v>0</v>
      </c>
      <c r="F22" s="40">
        <v>0.39321600000000001</v>
      </c>
    </row>
    <row r="23" spans="1:6">
      <c r="A23" s="243"/>
      <c r="B23" s="8" t="s">
        <v>638</v>
      </c>
      <c r="C23" s="40" t="s">
        <v>566</v>
      </c>
      <c r="D23" s="40" t="s">
        <v>566</v>
      </c>
      <c r="E23" s="40" t="s">
        <v>566</v>
      </c>
      <c r="F23" s="40" t="s">
        <v>566</v>
      </c>
    </row>
    <row r="24" spans="1:6">
      <c r="A24" s="243"/>
      <c r="B24" s="8" t="s">
        <v>639</v>
      </c>
      <c r="C24" s="40">
        <v>0</v>
      </c>
      <c r="D24" s="40">
        <v>0</v>
      </c>
      <c r="E24" s="40">
        <v>0</v>
      </c>
      <c r="F24" s="40">
        <v>0</v>
      </c>
    </row>
    <row r="25" spans="1:6">
      <c r="A25" s="243"/>
      <c r="B25" s="8" t="s">
        <v>640</v>
      </c>
      <c r="C25" s="40">
        <v>0</v>
      </c>
      <c r="D25" s="40">
        <v>0</v>
      </c>
      <c r="E25" s="40">
        <v>0</v>
      </c>
      <c r="F25" s="40">
        <v>0</v>
      </c>
    </row>
    <row r="26" spans="1:6">
      <c r="A26" s="243"/>
      <c r="B26" s="8" t="s">
        <v>688</v>
      </c>
      <c r="C26" s="40" t="s">
        <v>566</v>
      </c>
      <c r="D26" s="40" t="s">
        <v>566</v>
      </c>
      <c r="E26" s="40" t="s">
        <v>566</v>
      </c>
      <c r="F26" s="40" t="s">
        <v>566</v>
      </c>
    </row>
    <row r="27" spans="1:6">
      <c r="A27" s="243"/>
      <c r="B27" s="8" t="s">
        <v>689</v>
      </c>
      <c r="C27" s="40" t="s">
        <v>566</v>
      </c>
      <c r="D27" s="40" t="s">
        <v>566</v>
      </c>
      <c r="E27" s="40" t="s">
        <v>566</v>
      </c>
      <c r="F27" s="40" t="s">
        <v>566</v>
      </c>
    </row>
    <row r="28" spans="1:6">
      <c r="A28" s="41" t="s">
        <v>691</v>
      </c>
      <c r="B28" s="11"/>
      <c r="C28" s="121"/>
      <c r="D28" s="121"/>
      <c r="E28" s="121"/>
      <c r="F28" s="121"/>
    </row>
    <row r="29" spans="1:6">
      <c r="A29" s="41" t="s">
        <v>604</v>
      </c>
      <c r="B29" s="11"/>
      <c r="C29" s="42"/>
      <c r="D29" s="42"/>
      <c r="E29" s="42"/>
      <c r="F29" s="42"/>
    </row>
    <row r="30" spans="1:6"/>
    <row r="31" spans="1:6"/>
    <row r="32" spans="1:6"/>
  </sheetData>
  <mergeCells count="6">
    <mergeCell ref="A20:A27"/>
    <mergeCell ref="A2:A3"/>
    <mergeCell ref="B2:B3"/>
    <mergeCell ref="C2:F2"/>
    <mergeCell ref="A4:A11"/>
    <mergeCell ref="A12:A19"/>
  </mergeCells>
  <printOptions horizontalCentered="1"/>
  <pageMargins left="0.25" right="0.25" top="0.75" bottom="0.75" header="0.3" footer="0.3"/>
  <pageSetup fitToHeight="0" orientation="landscape" r:id="rId1"/>
  <headerFooter scaleWithDoc="0">
    <oddFooter>&amp;C&amp;A
Appendix B - &amp;P of &amp;N</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17">
    <pageSetUpPr fitToPage="1"/>
  </sheetPr>
  <dimension ref="A1:T31"/>
  <sheetViews>
    <sheetView showGridLines="0" zoomScale="85" zoomScaleNormal="85" workbookViewId="0">
      <pane ySplit="3" topLeftCell="A4" activePane="bottomLeft" state="frozen"/>
      <selection pane="bottomLeft"/>
    </sheetView>
  </sheetViews>
  <sheetFormatPr defaultColWidth="0" defaultRowHeight="14.5" zeroHeight="1"/>
  <cols>
    <col min="1" max="1" width="16.7265625" customWidth="1"/>
    <col min="2" max="2" width="55.36328125" customWidth="1"/>
    <col min="3" max="14" width="13.26953125" customWidth="1"/>
    <col min="15" max="15" width="1.54296875" customWidth="1"/>
    <col min="16" max="20" width="8.7265625" hidden="1" customWidth="1"/>
  </cols>
  <sheetData>
    <row r="1" spans="1:14" ht="15.5">
      <c r="A1" s="34" t="s">
        <v>692</v>
      </c>
      <c r="B1" s="28"/>
      <c r="C1" s="28"/>
      <c r="D1" s="28"/>
      <c r="E1" s="28"/>
      <c r="F1" s="28"/>
      <c r="G1" s="28"/>
      <c r="H1" s="28"/>
      <c r="I1" s="28"/>
      <c r="J1" s="28"/>
      <c r="K1" s="28"/>
      <c r="L1" s="28"/>
      <c r="M1" s="28"/>
      <c r="N1" s="28"/>
    </row>
    <row r="2" spans="1:14" ht="15.5">
      <c r="A2" s="255" t="s">
        <v>682</v>
      </c>
      <c r="B2" s="255" t="s">
        <v>683</v>
      </c>
      <c r="C2" s="255" t="s">
        <v>693</v>
      </c>
      <c r="D2" s="255"/>
      <c r="E2" s="255"/>
      <c r="F2" s="255" t="s">
        <v>623</v>
      </c>
      <c r="G2" s="255"/>
      <c r="H2" s="255"/>
      <c r="I2" s="255" t="s">
        <v>624</v>
      </c>
      <c r="J2" s="255"/>
      <c r="K2" s="255"/>
      <c r="L2" s="255" t="s">
        <v>625</v>
      </c>
      <c r="M2" s="255"/>
      <c r="N2" s="255"/>
    </row>
    <row r="3" spans="1:14" ht="15.5">
      <c r="A3" s="255"/>
      <c r="B3" s="255"/>
      <c r="C3" s="153">
        <v>2020</v>
      </c>
      <c r="D3" s="153">
        <v>2021</v>
      </c>
      <c r="E3" s="153">
        <v>2022</v>
      </c>
      <c r="F3" s="153">
        <v>2020</v>
      </c>
      <c r="G3" s="153">
        <v>2021</v>
      </c>
      <c r="H3" s="153">
        <v>2022</v>
      </c>
      <c r="I3" s="153">
        <v>2020</v>
      </c>
      <c r="J3" s="153">
        <v>2021</v>
      </c>
      <c r="K3" s="153">
        <v>2022</v>
      </c>
      <c r="L3" s="153">
        <v>2020</v>
      </c>
      <c r="M3" s="153">
        <v>2021</v>
      </c>
      <c r="N3" s="153">
        <v>2022</v>
      </c>
    </row>
    <row r="4" spans="1:14" ht="117">
      <c r="A4" s="243" t="s">
        <v>694</v>
      </c>
      <c r="B4" s="243"/>
      <c r="C4" s="39" t="s">
        <v>695</v>
      </c>
      <c r="D4" s="39" t="s">
        <v>696</v>
      </c>
      <c r="E4" s="39" t="s">
        <v>697</v>
      </c>
      <c r="F4" s="39" t="s">
        <v>698</v>
      </c>
      <c r="G4" s="39" t="s">
        <v>699</v>
      </c>
      <c r="H4" s="39">
        <v>0</v>
      </c>
      <c r="I4" s="39" t="s">
        <v>700</v>
      </c>
      <c r="J4" s="39" t="s">
        <v>701</v>
      </c>
      <c r="K4" s="39" t="s">
        <v>702</v>
      </c>
      <c r="L4" s="39" t="s">
        <v>703</v>
      </c>
      <c r="M4" s="39" t="s">
        <v>704</v>
      </c>
      <c r="N4" s="39" t="s">
        <v>705</v>
      </c>
    </row>
    <row r="5" spans="1:14">
      <c r="A5" s="243" t="s">
        <v>706</v>
      </c>
      <c r="B5" s="243"/>
      <c r="C5" s="39" t="s">
        <v>16</v>
      </c>
      <c r="D5" s="39" t="s">
        <v>16</v>
      </c>
      <c r="E5" s="39" t="s">
        <v>16</v>
      </c>
      <c r="F5" s="39" t="s">
        <v>16</v>
      </c>
      <c r="G5" s="39" t="s">
        <v>16</v>
      </c>
      <c r="H5" s="39" t="s">
        <v>16</v>
      </c>
      <c r="I5" s="39" t="s">
        <v>16</v>
      </c>
      <c r="J5" s="39" t="s">
        <v>16</v>
      </c>
      <c r="K5" s="39" t="s">
        <v>16</v>
      </c>
      <c r="L5" s="39" t="s">
        <v>16</v>
      </c>
      <c r="M5" s="39" t="s">
        <v>16</v>
      </c>
      <c r="N5" s="39" t="s">
        <v>16</v>
      </c>
    </row>
    <row r="6" spans="1:14" ht="26">
      <c r="A6" s="243" t="s">
        <v>626</v>
      </c>
      <c r="B6" s="39" t="s">
        <v>707</v>
      </c>
      <c r="C6" s="39" t="s">
        <v>566</v>
      </c>
      <c r="D6" s="39" t="s">
        <v>566</v>
      </c>
      <c r="E6" s="39" t="s">
        <v>566</v>
      </c>
      <c r="F6" s="39" t="s">
        <v>566</v>
      </c>
      <c r="G6" s="39" t="s">
        <v>566</v>
      </c>
      <c r="H6" s="39" t="s">
        <v>566</v>
      </c>
      <c r="I6" s="39" t="s">
        <v>566</v>
      </c>
      <c r="J6" s="39" t="s">
        <v>566</v>
      </c>
      <c r="K6" s="39" t="s">
        <v>566</v>
      </c>
      <c r="L6" s="39" t="s">
        <v>566</v>
      </c>
      <c r="M6" s="39" t="s">
        <v>566</v>
      </c>
      <c r="N6" s="39" t="s">
        <v>566</v>
      </c>
    </row>
    <row r="7" spans="1:14">
      <c r="A7" s="243"/>
      <c r="B7" s="39" t="s">
        <v>708</v>
      </c>
      <c r="C7" s="39" t="s">
        <v>566</v>
      </c>
      <c r="D7" s="39" t="s">
        <v>566</v>
      </c>
      <c r="E7" s="39" t="s">
        <v>566</v>
      </c>
      <c r="F7" s="39" t="s">
        <v>566</v>
      </c>
      <c r="G7" s="39" t="s">
        <v>566</v>
      </c>
      <c r="H7" s="39" t="s">
        <v>566</v>
      </c>
      <c r="I7" s="39" t="s">
        <v>566</v>
      </c>
      <c r="J7" s="39" t="s">
        <v>566</v>
      </c>
      <c r="K7" s="39" t="s">
        <v>566</v>
      </c>
      <c r="L7" s="39" t="s">
        <v>566</v>
      </c>
      <c r="M7" s="39" t="s">
        <v>566</v>
      </c>
      <c r="N7" s="39" t="s">
        <v>566</v>
      </c>
    </row>
    <row r="8" spans="1:14" ht="104">
      <c r="A8" s="243"/>
      <c r="B8" s="39" t="s">
        <v>709</v>
      </c>
      <c r="C8" s="39" t="s">
        <v>710</v>
      </c>
      <c r="D8" s="39" t="s">
        <v>711</v>
      </c>
      <c r="E8" s="39" t="s">
        <v>712</v>
      </c>
      <c r="F8" s="39">
        <v>0</v>
      </c>
      <c r="G8" s="39">
        <v>0</v>
      </c>
      <c r="H8" s="39">
        <v>0</v>
      </c>
      <c r="I8" s="39" t="s">
        <v>713</v>
      </c>
      <c r="J8" s="39" t="s">
        <v>566</v>
      </c>
      <c r="K8" s="39" t="s">
        <v>714</v>
      </c>
      <c r="L8" s="39" t="s">
        <v>715</v>
      </c>
      <c r="M8" s="39" t="s">
        <v>716</v>
      </c>
      <c r="N8" s="39" t="s">
        <v>717</v>
      </c>
    </row>
    <row r="9" spans="1:14" ht="104">
      <c r="A9" s="243"/>
      <c r="B9" s="39" t="s">
        <v>718</v>
      </c>
      <c r="C9" s="39" t="s">
        <v>719</v>
      </c>
      <c r="D9" s="39" t="s">
        <v>720</v>
      </c>
      <c r="E9" s="39" t="s">
        <v>721</v>
      </c>
      <c r="F9" s="39">
        <v>0</v>
      </c>
      <c r="G9" s="39" t="s">
        <v>699</v>
      </c>
      <c r="H9" s="39">
        <v>0</v>
      </c>
      <c r="I9" s="39" t="s">
        <v>722</v>
      </c>
      <c r="J9" s="39" t="s">
        <v>723</v>
      </c>
      <c r="K9" s="39" t="s">
        <v>724</v>
      </c>
      <c r="L9" s="39" t="s">
        <v>725</v>
      </c>
      <c r="M9" s="39" t="s">
        <v>726</v>
      </c>
      <c r="N9" s="39" t="s">
        <v>727</v>
      </c>
    </row>
    <row r="10" spans="1:14">
      <c r="A10" s="243"/>
      <c r="B10" s="39" t="s">
        <v>708</v>
      </c>
      <c r="C10" s="39" t="s">
        <v>566</v>
      </c>
      <c r="D10" s="39" t="s">
        <v>566</v>
      </c>
      <c r="E10" s="39" t="s">
        <v>566</v>
      </c>
      <c r="F10" s="39" t="s">
        <v>566</v>
      </c>
      <c r="G10" s="39" t="s">
        <v>566</v>
      </c>
      <c r="H10" s="39" t="s">
        <v>566</v>
      </c>
      <c r="I10" s="39" t="s">
        <v>566</v>
      </c>
      <c r="J10" s="39" t="s">
        <v>566</v>
      </c>
      <c r="K10" s="39" t="s">
        <v>566</v>
      </c>
      <c r="L10" s="39" t="s">
        <v>566</v>
      </c>
      <c r="M10" s="39" t="s">
        <v>566</v>
      </c>
      <c r="N10" s="39" t="s">
        <v>566</v>
      </c>
    </row>
    <row r="11" spans="1:14">
      <c r="A11" s="243"/>
      <c r="B11" s="39" t="s">
        <v>728</v>
      </c>
      <c r="C11" s="39" t="s">
        <v>16</v>
      </c>
      <c r="D11" s="39" t="s">
        <v>16</v>
      </c>
      <c r="E11" s="39" t="s">
        <v>16</v>
      </c>
      <c r="F11" s="39" t="s">
        <v>16</v>
      </c>
      <c r="G11" s="39" t="s">
        <v>16</v>
      </c>
      <c r="H11" s="39" t="s">
        <v>16</v>
      </c>
      <c r="I11" s="39" t="s">
        <v>16</v>
      </c>
      <c r="J11" s="39" t="s">
        <v>16</v>
      </c>
      <c r="K11" s="39" t="s">
        <v>16</v>
      </c>
      <c r="L11" s="39" t="s">
        <v>16</v>
      </c>
      <c r="M11" s="39" t="s">
        <v>16</v>
      </c>
      <c r="N11" s="39" t="s">
        <v>16</v>
      </c>
    </row>
    <row r="12" spans="1:14">
      <c r="A12" s="243"/>
      <c r="B12" s="39" t="s">
        <v>729</v>
      </c>
      <c r="C12" s="39" t="s">
        <v>16</v>
      </c>
      <c r="D12" s="39" t="s">
        <v>16</v>
      </c>
      <c r="E12" s="39" t="s">
        <v>16</v>
      </c>
      <c r="F12" s="39" t="s">
        <v>16</v>
      </c>
      <c r="G12" s="39" t="s">
        <v>16</v>
      </c>
      <c r="H12" s="39" t="s">
        <v>16</v>
      </c>
      <c r="I12" s="39" t="s">
        <v>16</v>
      </c>
      <c r="J12" s="39" t="s">
        <v>16</v>
      </c>
      <c r="K12" s="39" t="s">
        <v>16</v>
      </c>
      <c r="L12" s="39" t="s">
        <v>16</v>
      </c>
      <c r="M12" s="39" t="s">
        <v>16</v>
      </c>
      <c r="N12" s="39" t="s">
        <v>16</v>
      </c>
    </row>
    <row r="13" spans="1:14">
      <c r="A13" s="256" t="s">
        <v>641</v>
      </c>
      <c r="B13" s="39" t="s">
        <v>730</v>
      </c>
      <c r="C13" s="39" t="s">
        <v>566</v>
      </c>
      <c r="D13" s="39" t="s">
        <v>566</v>
      </c>
      <c r="E13" s="39" t="s">
        <v>566</v>
      </c>
      <c r="F13" s="39" t="s">
        <v>566</v>
      </c>
      <c r="G13" s="39" t="s">
        <v>566</v>
      </c>
      <c r="H13" s="39" t="s">
        <v>566</v>
      </c>
      <c r="I13" s="39" t="s">
        <v>566</v>
      </c>
      <c r="J13" s="39" t="s">
        <v>566</v>
      </c>
      <c r="K13" s="39" t="s">
        <v>566</v>
      </c>
      <c r="L13" s="39" t="s">
        <v>566</v>
      </c>
      <c r="M13" s="39" t="s">
        <v>566</v>
      </c>
      <c r="N13" s="39" t="s">
        <v>566</v>
      </c>
    </row>
    <row r="14" spans="1:14">
      <c r="A14" s="256"/>
      <c r="B14" s="39" t="s">
        <v>708</v>
      </c>
      <c r="C14" s="39" t="s">
        <v>566</v>
      </c>
      <c r="D14" s="39" t="s">
        <v>566</v>
      </c>
      <c r="E14" s="39" t="s">
        <v>566</v>
      </c>
      <c r="F14" s="39" t="s">
        <v>566</v>
      </c>
      <c r="G14" s="39" t="s">
        <v>566</v>
      </c>
      <c r="H14" s="39" t="s">
        <v>566</v>
      </c>
      <c r="I14" s="39" t="s">
        <v>566</v>
      </c>
      <c r="J14" s="39" t="s">
        <v>566</v>
      </c>
      <c r="K14" s="39" t="s">
        <v>566</v>
      </c>
      <c r="L14" s="39" t="s">
        <v>566</v>
      </c>
      <c r="M14" s="39" t="s">
        <v>566</v>
      </c>
      <c r="N14" s="39" t="s">
        <v>566</v>
      </c>
    </row>
    <row r="15" spans="1:14" ht="91">
      <c r="A15" s="256"/>
      <c r="B15" s="39" t="s">
        <v>709</v>
      </c>
      <c r="C15" s="39" t="s">
        <v>731</v>
      </c>
      <c r="D15" s="39" t="s">
        <v>732</v>
      </c>
      <c r="E15" s="39" t="s">
        <v>733</v>
      </c>
      <c r="F15" s="39">
        <v>0</v>
      </c>
      <c r="G15" s="39">
        <v>0</v>
      </c>
      <c r="H15" s="39">
        <v>0</v>
      </c>
      <c r="I15" s="39" t="s">
        <v>734</v>
      </c>
      <c r="J15" s="39" t="s">
        <v>735</v>
      </c>
      <c r="K15" s="39" t="s">
        <v>736</v>
      </c>
      <c r="L15" s="39" t="s">
        <v>737</v>
      </c>
      <c r="M15" s="39" t="s">
        <v>738</v>
      </c>
      <c r="N15" s="39" t="s">
        <v>739</v>
      </c>
    </row>
    <row r="16" spans="1:14" ht="104">
      <c r="A16" s="256"/>
      <c r="B16" s="39" t="s">
        <v>718</v>
      </c>
      <c r="C16" s="39" t="s">
        <v>740</v>
      </c>
      <c r="D16" s="39" t="s">
        <v>741</v>
      </c>
      <c r="E16" s="39" t="s">
        <v>742</v>
      </c>
      <c r="F16" s="39">
        <v>0</v>
      </c>
      <c r="G16" s="39">
        <v>0</v>
      </c>
      <c r="H16" s="39">
        <v>0</v>
      </c>
      <c r="I16" s="39" t="s">
        <v>743</v>
      </c>
      <c r="J16" s="39" t="s">
        <v>744</v>
      </c>
      <c r="K16" s="39" t="s">
        <v>745</v>
      </c>
      <c r="L16" s="39" t="s">
        <v>746</v>
      </c>
      <c r="M16" s="39" t="s">
        <v>747</v>
      </c>
      <c r="N16" s="39" t="s">
        <v>748</v>
      </c>
    </row>
    <row r="17" spans="1:14">
      <c r="A17" s="256"/>
      <c r="B17" s="39" t="s">
        <v>708</v>
      </c>
      <c r="C17" s="39" t="s">
        <v>566</v>
      </c>
      <c r="D17" s="39" t="s">
        <v>566</v>
      </c>
      <c r="E17" s="39" t="s">
        <v>566</v>
      </c>
      <c r="F17" s="39" t="s">
        <v>566</v>
      </c>
      <c r="G17" s="39" t="s">
        <v>566</v>
      </c>
      <c r="H17" s="39" t="s">
        <v>566</v>
      </c>
      <c r="I17" s="39" t="s">
        <v>566</v>
      </c>
      <c r="J17" s="39" t="s">
        <v>566</v>
      </c>
      <c r="K17" s="39" t="s">
        <v>566</v>
      </c>
      <c r="L17" s="39" t="s">
        <v>566</v>
      </c>
      <c r="M17" s="39" t="s">
        <v>566</v>
      </c>
      <c r="N17" s="39" t="s">
        <v>566</v>
      </c>
    </row>
    <row r="18" spans="1:14">
      <c r="A18" s="256"/>
      <c r="B18" s="39" t="s">
        <v>728</v>
      </c>
      <c r="C18" s="39" t="s">
        <v>16</v>
      </c>
      <c r="D18" s="39" t="s">
        <v>16</v>
      </c>
      <c r="E18" s="39" t="s">
        <v>16</v>
      </c>
      <c r="F18" s="39" t="s">
        <v>16</v>
      </c>
      <c r="G18" s="39" t="s">
        <v>16</v>
      </c>
      <c r="H18" s="39" t="s">
        <v>16</v>
      </c>
      <c r="I18" s="39" t="s">
        <v>16</v>
      </c>
      <c r="J18" s="39" t="s">
        <v>16</v>
      </c>
      <c r="K18" s="39" t="s">
        <v>16</v>
      </c>
      <c r="L18" s="39" t="s">
        <v>16</v>
      </c>
      <c r="M18" s="39" t="s">
        <v>16</v>
      </c>
      <c r="N18" s="39" t="s">
        <v>16</v>
      </c>
    </row>
    <row r="19" spans="1:14">
      <c r="A19" s="256"/>
      <c r="B19" s="39" t="s">
        <v>729</v>
      </c>
      <c r="C19" s="39" t="s">
        <v>16</v>
      </c>
      <c r="D19" s="39" t="s">
        <v>16</v>
      </c>
      <c r="E19" s="39" t="s">
        <v>16</v>
      </c>
      <c r="F19" s="39" t="s">
        <v>16</v>
      </c>
      <c r="G19" s="39" t="s">
        <v>16</v>
      </c>
      <c r="H19" s="39" t="s">
        <v>16</v>
      </c>
      <c r="I19" s="39" t="s">
        <v>16</v>
      </c>
      <c r="J19" s="39" t="s">
        <v>16</v>
      </c>
      <c r="K19" s="39" t="s">
        <v>16</v>
      </c>
      <c r="L19" s="39" t="s">
        <v>16</v>
      </c>
      <c r="M19" s="39" t="s">
        <v>16</v>
      </c>
      <c r="N19" s="39" t="s">
        <v>16</v>
      </c>
    </row>
    <row r="20" spans="1:14">
      <c r="A20" s="243" t="s">
        <v>749</v>
      </c>
      <c r="B20" s="39" t="s">
        <v>730</v>
      </c>
      <c r="C20" s="39" t="s">
        <v>566</v>
      </c>
      <c r="D20" s="39" t="s">
        <v>566</v>
      </c>
      <c r="E20" s="39" t="s">
        <v>566</v>
      </c>
      <c r="F20" s="39" t="s">
        <v>566</v>
      </c>
      <c r="G20" s="39" t="s">
        <v>566</v>
      </c>
      <c r="H20" s="39" t="s">
        <v>566</v>
      </c>
      <c r="I20" s="39" t="s">
        <v>566</v>
      </c>
      <c r="J20" s="39" t="s">
        <v>566</v>
      </c>
      <c r="K20" s="39" t="s">
        <v>566</v>
      </c>
      <c r="L20" s="39" t="s">
        <v>566</v>
      </c>
      <c r="M20" s="39" t="s">
        <v>566</v>
      </c>
      <c r="N20" s="39" t="s">
        <v>566</v>
      </c>
    </row>
    <row r="21" spans="1:14">
      <c r="A21" s="243"/>
      <c r="B21" s="39" t="s">
        <v>708</v>
      </c>
      <c r="C21" s="39" t="s">
        <v>566</v>
      </c>
      <c r="D21" s="39" t="s">
        <v>566</v>
      </c>
      <c r="E21" s="39" t="s">
        <v>566</v>
      </c>
      <c r="F21" s="39" t="s">
        <v>566</v>
      </c>
      <c r="G21" s="39" t="s">
        <v>566</v>
      </c>
      <c r="H21" s="39" t="s">
        <v>566</v>
      </c>
      <c r="I21" s="39" t="s">
        <v>566</v>
      </c>
      <c r="J21" s="39" t="s">
        <v>566</v>
      </c>
      <c r="K21" s="39" t="s">
        <v>566</v>
      </c>
      <c r="L21" s="39" t="s">
        <v>566</v>
      </c>
      <c r="M21" s="39" t="s">
        <v>566</v>
      </c>
      <c r="N21" s="39" t="s">
        <v>566</v>
      </c>
    </row>
    <row r="22" spans="1:14" ht="104">
      <c r="A22" s="243"/>
      <c r="B22" s="39" t="s">
        <v>709</v>
      </c>
      <c r="C22" s="39" t="s">
        <v>750</v>
      </c>
      <c r="D22" s="39" t="s">
        <v>751</v>
      </c>
      <c r="E22" s="39" t="s">
        <v>752</v>
      </c>
      <c r="F22" s="39">
        <v>0</v>
      </c>
      <c r="G22" s="39">
        <v>0</v>
      </c>
      <c r="H22" s="39">
        <v>0</v>
      </c>
      <c r="I22" s="39" t="s">
        <v>753</v>
      </c>
      <c r="J22" s="39" t="s">
        <v>754</v>
      </c>
      <c r="K22" s="39" t="s">
        <v>755</v>
      </c>
      <c r="L22" s="39" t="s">
        <v>756</v>
      </c>
      <c r="M22" s="39" t="s">
        <v>757</v>
      </c>
      <c r="N22" s="39" t="s">
        <v>758</v>
      </c>
    </row>
    <row r="23" spans="1:14" ht="91">
      <c r="A23" s="243"/>
      <c r="B23" s="39" t="s">
        <v>718</v>
      </c>
      <c r="C23" s="39" t="s">
        <v>759</v>
      </c>
      <c r="D23" s="39">
        <v>0</v>
      </c>
      <c r="E23" s="39">
        <v>0</v>
      </c>
      <c r="F23" s="39">
        <v>0</v>
      </c>
      <c r="G23" s="39">
        <v>0</v>
      </c>
      <c r="H23" s="39">
        <v>0</v>
      </c>
      <c r="I23" s="39" t="s">
        <v>760</v>
      </c>
      <c r="J23" s="39" t="s">
        <v>761</v>
      </c>
      <c r="K23" s="39" t="s">
        <v>762</v>
      </c>
      <c r="L23" s="39" t="s">
        <v>763</v>
      </c>
      <c r="M23" s="39" t="s">
        <v>764</v>
      </c>
      <c r="N23" s="39" t="s">
        <v>765</v>
      </c>
    </row>
    <row r="24" spans="1:14">
      <c r="A24" s="243"/>
      <c r="B24" s="39" t="s">
        <v>708</v>
      </c>
      <c r="C24" s="39" t="s">
        <v>566</v>
      </c>
      <c r="D24" s="39" t="s">
        <v>566</v>
      </c>
      <c r="E24" s="39" t="s">
        <v>566</v>
      </c>
      <c r="F24" s="39" t="s">
        <v>566</v>
      </c>
      <c r="G24" s="39" t="s">
        <v>566</v>
      </c>
      <c r="H24" s="39" t="s">
        <v>566</v>
      </c>
      <c r="I24" s="39" t="s">
        <v>566</v>
      </c>
      <c r="J24" s="39" t="s">
        <v>566</v>
      </c>
      <c r="K24" s="39" t="s">
        <v>566</v>
      </c>
      <c r="L24" s="39" t="s">
        <v>566</v>
      </c>
      <c r="M24" s="39" t="s">
        <v>566</v>
      </c>
      <c r="N24" s="39" t="s">
        <v>566</v>
      </c>
    </row>
    <row r="25" spans="1:14">
      <c r="A25" s="243"/>
      <c r="B25" s="39" t="s">
        <v>728</v>
      </c>
      <c r="C25" s="39" t="s">
        <v>16</v>
      </c>
      <c r="D25" s="39" t="s">
        <v>16</v>
      </c>
      <c r="E25" s="39" t="s">
        <v>16</v>
      </c>
      <c r="F25" s="39" t="s">
        <v>16</v>
      </c>
      <c r="G25" s="39" t="s">
        <v>16</v>
      </c>
      <c r="H25" s="39" t="s">
        <v>16</v>
      </c>
      <c r="I25" s="39" t="s">
        <v>16</v>
      </c>
      <c r="J25" s="39" t="s">
        <v>16</v>
      </c>
      <c r="K25" s="39" t="s">
        <v>16</v>
      </c>
      <c r="L25" s="39" t="s">
        <v>16</v>
      </c>
      <c r="M25" s="39" t="s">
        <v>16</v>
      </c>
      <c r="N25" s="39" t="s">
        <v>16</v>
      </c>
    </row>
    <row r="26" spans="1:14" ht="19" customHeight="1">
      <c r="A26" s="243"/>
      <c r="B26" s="39" t="s">
        <v>729</v>
      </c>
      <c r="C26" s="39" t="s">
        <v>16</v>
      </c>
      <c r="D26" s="39" t="s">
        <v>16</v>
      </c>
      <c r="E26" s="39" t="s">
        <v>16</v>
      </c>
      <c r="F26" s="39" t="s">
        <v>16</v>
      </c>
      <c r="G26" s="39" t="s">
        <v>16</v>
      </c>
      <c r="H26" s="39" t="s">
        <v>16</v>
      </c>
      <c r="I26" s="39" t="s">
        <v>16</v>
      </c>
      <c r="J26" s="39" t="s">
        <v>16</v>
      </c>
      <c r="K26" s="39" t="s">
        <v>16</v>
      </c>
      <c r="L26" s="39" t="s">
        <v>16</v>
      </c>
      <c r="M26" s="39" t="s">
        <v>16</v>
      </c>
      <c r="N26" s="39" t="s">
        <v>16</v>
      </c>
    </row>
    <row r="27" spans="1:14">
      <c r="A27" s="41" t="s">
        <v>691</v>
      </c>
      <c r="B27" s="11"/>
      <c r="C27" s="121"/>
      <c r="D27" s="121"/>
      <c r="E27" s="121"/>
      <c r="F27" s="121"/>
    </row>
    <row r="28" spans="1:14">
      <c r="A28" s="41" t="s">
        <v>604</v>
      </c>
      <c r="B28" s="11"/>
      <c r="C28" s="42"/>
      <c r="D28" s="42"/>
      <c r="E28" s="42"/>
      <c r="F28" s="42"/>
    </row>
    <row r="29" spans="1:14"/>
    <row r="30" spans="1:14"/>
    <row r="31" spans="1:14"/>
  </sheetData>
  <mergeCells count="11">
    <mergeCell ref="A6:A12"/>
    <mergeCell ref="B2:B3"/>
    <mergeCell ref="A2:A3"/>
    <mergeCell ref="A20:A26"/>
    <mergeCell ref="C2:E2"/>
    <mergeCell ref="A13:A19"/>
    <mergeCell ref="F2:H2"/>
    <mergeCell ref="I2:K2"/>
    <mergeCell ref="L2:N2"/>
    <mergeCell ref="A4:B4"/>
    <mergeCell ref="A5:B5"/>
  </mergeCells>
  <printOptions horizontalCentered="1"/>
  <pageMargins left="0" right="0" top="0.25" bottom="0.25" header="0.3" footer="0.3"/>
  <pageSetup scale="53" orientation="landscape" r:id="rId1"/>
  <headerFooter scaleWithDoc="0">
    <oddFooter>&amp;C&amp;A
Appendix B - &amp;P of &amp;N</odd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pageSetUpPr fitToPage="1"/>
  </sheetPr>
  <dimension ref="A1:K29"/>
  <sheetViews>
    <sheetView showGridLines="0" zoomScale="85" zoomScaleNormal="85" workbookViewId="0">
      <pane xSplit="2" ySplit="3" topLeftCell="C4" activePane="bottomRight" state="frozen"/>
      <selection pane="topRight" activeCell="C1" sqref="C1"/>
      <selection pane="bottomLeft" activeCell="A4" sqref="A4"/>
      <selection pane="bottomRight"/>
    </sheetView>
  </sheetViews>
  <sheetFormatPr defaultColWidth="0" defaultRowHeight="14.5" zeroHeight="1"/>
  <cols>
    <col min="1" max="1" width="10.26953125" customWidth="1"/>
    <col min="2" max="2" width="32.26953125" customWidth="1"/>
    <col min="3" max="3" width="28.7265625" customWidth="1"/>
    <col min="4" max="4" width="25.7265625" customWidth="1"/>
    <col min="5" max="9" width="9.7265625" customWidth="1"/>
    <col min="10" max="10" width="8.7265625" customWidth="1"/>
    <col min="11" max="11" width="1.54296875" customWidth="1"/>
    <col min="12" max="20" width="8.7265625" hidden="1" customWidth="1"/>
    <col min="21" max="16384" width="8.7265625" hidden="1"/>
  </cols>
  <sheetData>
    <row r="1" spans="1:10" ht="15.5">
      <c r="A1" s="34" t="s">
        <v>766</v>
      </c>
      <c r="B1" s="28"/>
      <c r="C1" s="28"/>
      <c r="D1" s="28"/>
      <c r="E1" s="28"/>
      <c r="F1" s="28"/>
      <c r="G1" s="28"/>
      <c r="H1" s="28"/>
      <c r="I1" s="28"/>
      <c r="J1" s="28"/>
    </row>
    <row r="2" spans="1:10" ht="15.5">
      <c r="A2" s="219" t="s">
        <v>767</v>
      </c>
      <c r="B2" s="219"/>
      <c r="C2" s="219" t="s">
        <v>768</v>
      </c>
      <c r="D2" s="219" t="s">
        <v>769</v>
      </c>
      <c r="E2" s="219" t="s">
        <v>770</v>
      </c>
      <c r="F2" s="219"/>
      <c r="G2" s="219"/>
      <c r="H2" s="219"/>
      <c r="I2" s="219"/>
      <c r="J2" s="219"/>
    </row>
    <row r="3" spans="1:10" ht="31">
      <c r="A3" s="219"/>
      <c r="B3" s="219"/>
      <c r="C3" s="219"/>
      <c r="D3" s="219"/>
      <c r="E3" s="141" t="s">
        <v>465</v>
      </c>
      <c r="F3" s="141" t="s">
        <v>693</v>
      </c>
      <c r="G3" s="141" t="s">
        <v>623</v>
      </c>
      <c r="H3" s="141" t="s">
        <v>624</v>
      </c>
      <c r="I3" s="141" t="s">
        <v>625</v>
      </c>
      <c r="J3" s="141" t="s">
        <v>771</v>
      </c>
    </row>
    <row r="4" spans="1:10">
      <c r="A4" s="244" t="s">
        <v>772</v>
      </c>
      <c r="B4" s="43" t="s">
        <v>578</v>
      </c>
      <c r="C4" s="73">
        <v>3123.8</v>
      </c>
      <c r="D4" s="74">
        <v>1.6008626715207419E-2</v>
      </c>
      <c r="E4" s="76">
        <v>54.6</v>
      </c>
      <c r="F4" s="76">
        <v>35</v>
      </c>
      <c r="G4" s="76" t="s">
        <v>16</v>
      </c>
      <c r="H4" s="76">
        <v>6.2</v>
      </c>
      <c r="I4" s="76">
        <v>12.8</v>
      </c>
      <c r="J4" s="76">
        <v>0.6</v>
      </c>
    </row>
    <row r="5" spans="1:10">
      <c r="A5" s="244"/>
      <c r="B5" s="44" t="s">
        <v>580</v>
      </c>
      <c r="C5" s="77">
        <v>745.4</v>
      </c>
      <c r="D5" s="78">
        <v>1.3254567906075671E-2</v>
      </c>
      <c r="E5" s="76">
        <v>11</v>
      </c>
      <c r="F5" s="93">
        <v>6.6</v>
      </c>
      <c r="G5" s="93" t="s">
        <v>16</v>
      </c>
      <c r="H5" s="93">
        <v>1.8</v>
      </c>
      <c r="I5" s="93">
        <v>2.6</v>
      </c>
      <c r="J5" s="93">
        <v>0</v>
      </c>
    </row>
    <row r="6" spans="1:10">
      <c r="A6" s="244"/>
      <c r="B6" s="44" t="s">
        <v>581</v>
      </c>
      <c r="C6" s="77">
        <v>911</v>
      </c>
      <c r="D6" s="78">
        <v>1.5708540906222042E-2</v>
      </c>
      <c r="E6" s="76">
        <v>16.599999999999998</v>
      </c>
      <c r="F6" s="93">
        <v>12</v>
      </c>
      <c r="G6" s="93" t="s">
        <v>16</v>
      </c>
      <c r="H6" s="93">
        <v>1.2</v>
      </c>
      <c r="I6" s="93">
        <v>3.4</v>
      </c>
      <c r="J6" s="93">
        <v>0</v>
      </c>
    </row>
    <row r="7" spans="1:10">
      <c r="A7" s="244"/>
      <c r="B7" s="44" t="s">
        <v>582</v>
      </c>
      <c r="C7" s="77">
        <v>596.79999999999995</v>
      </c>
      <c r="D7" s="78">
        <v>2.4455511952308447E-2</v>
      </c>
      <c r="E7" s="76">
        <v>14.2</v>
      </c>
      <c r="F7" s="93">
        <v>9.1999999999999993</v>
      </c>
      <c r="G7" s="93" t="s">
        <v>16</v>
      </c>
      <c r="H7" s="93">
        <v>1.8</v>
      </c>
      <c r="I7" s="93">
        <v>3</v>
      </c>
      <c r="J7" s="93">
        <v>0.2</v>
      </c>
    </row>
    <row r="8" spans="1:10">
      <c r="A8" s="244"/>
      <c r="B8" s="44" t="s">
        <v>583</v>
      </c>
      <c r="C8" s="77">
        <v>723.8</v>
      </c>
      <c r="D8" s="78">
        <v>1.0959913877583129E-2</v>
      </c>
      <c r="E8" s="76">
        <v>9.1999999999999993</v>
      </c>
      <c r="F8" s="93">
        <v>5.4</v>
      </c>
      <c r="G8" s="93" t="s">
        <v>16</v>
      </c>
      <c r="H8" s="93">
        <v>1</v>
      </c>
      <c r="I8" s="93">
        <v>2.6</v>
      </c>
      <c r="J8" s="93">
        <v>0.2</v>
      </c>
    </row>
    <row r="9" spans="1:10" ht="14.9" customHeight="1">
      <c r="A9" s="244"/>
      <c r="B9" s="44" t="s">
        <v>584</v>
      </c>
      <c r="C9" s="77">
        <v>146.80000000000001</v>
      </c>
      <c r="D9" s="78">
        <v>2.3043415489886181E-2</v>
      </c>
      <c r="E9" s="76">
        <v>3.6000000000000005</v>
      </c>
      <c r="F9" s="93">
        <v>1.8</v>
      </c>
      <c r="G9" s="93" t="s">
        <v>16</v>
      </c>
      <c r="H9" s="93">
        <v>0.4</v>
      </c>
      <c r="I9" s="93">
        <v>1.2</v>
      </c>
      <c r="J9" s="93">
        <v>0.2</v>
      </c>
    </row>
    <row r="10" spans="1:10">
      <c r="A10" s="244" t="s">
        <v>585</v>
      </c>
      <c r="B10" s="90" t="s">
        <v>586</v>
      </c>
      <c r="C10" s="73">
        <v>3471</v>
      </c>
      <c r="D10" s="74">
        <v>8.1976164398850811E-3</v>
      </c>
      <c r="E10" s="76">
        <v>27.4</v>
      </c>
      <c r="F10" s="76">
        <v>17.8</v>
      </c>
      <c r="G10" s="76" t="s">
        <v>16</v>
      </c>
      <c r="H10" s="76">
        <v>2.4</v>
      </c>
      <c r="I10" s="76">
        <v>7</v>
      </c>
      <c r="J10" s="76">
        <v>0.2</v>
      </c>
    </row>
    <row r="11" spans="1:10">
      <c r="A11" s="244"/>
      <c r="B11" s="44" t="s">
        <v>587</v>
      </c>
      <c r="C11" s="77">
        <v>348</v>
      </c>
      <c r="D11" s="78">
        <v>1.182237600922722E-3</v>
      </c>
      <c r="E11" s="76">
        <v>0.60000000000000009</v>
      </c>
      <c r="F11" s="93">
        <v>0.4</v>
      </c>
      <c r="G11" s="93" t="s">
        <v>16</v>
      </c>
      <c r="H11" s="93">
        <v>0</v>
      </c>
      <c r="I11" s="93">
        <v>0.2</v>
      </c>
      <c r="J11" s="93">
        <v>0</v>
      </c>
    </row>
    <row r="12" spans="1:10">
      <c r="A12" s="244"/>
      <c r="B12" s="44" t="s">
        <v>588</v>
      </c>
      <c r="C12" s="77">
        <v>452.2</v>
      </c>
      <c r="D12" s="78">
        <v>1.8608522086571693E-2</v>
      </c>
      <c r="E12" s="76">
        <v>8.6</v>
      </c>
      <c r="F12" s="93">
        <v>6</v>
      </c>
      <c r="G12" s="93" t="s">
        <v>16</v>
      </c>
      <c r="H12" s="93">
        <v>1</v>
      </c>
      <c r="I12" s="93">
        <v>1.6</v>
      </c>
      <c r="J12" s="93">
        <v>0</v>
      </c>
    </row>
    <row r="13" spans="1:10">
      <c r="A13" s="244"/>
      <c r="B13" s="44" t="s">
        <v>589</v>
      </c>
      <c r="C13" s="77">
        <v>171.2</v>
      </c>
      <c r="D13" s="81" t="s">
        <v>16</v>
      </c>
      <c r="E13" s="76" t="s">
        <v>16</v>
      </c>
      <c r="F13" s="93" t="s">
        <v>16</v>
      </c>
      <c r="G13" s="93" t="s">
        <v>16</v>
      </c>
      <c r="H13" s="93" t="s">
        <v>16</v>
      </c>
      <c r="I13" s="93" t="s">
        <v>16</v>
      </c>
      <c r="J13" s="93" t="s">
        <v>16</v>
      </c>
    </row>
    <row r="14" spans="1:10">
      <c r="A14" s="244"/>
      <c r="B14" s="44" t="s">
        <v>590</v>
      </c>
      <c r="C14" s="77">
        <v>221</v>
      </c>
      <c r="D14" s="78">
        <v>5.0536547770959452E-3</v>
      </c>
      <c r="E14" s="76">
        <v>1</v>
      </c>
      <c r="F14" s="93">
        <v>0.8</v>
      </c>
      <c r="G14" s="93" t="s">
        <v>16</v>
      </c>
      <c r="H14" s="93">
        <v>0</v>
      </c>
      <c r="I14" s="93">
        <v>0.2</v>
      </c>
      <c r="J14" s="93">
        <v>0</v>
      </c>
    </row>
    <row r="15" spans="1:10">
      <c r="A15" s="244"/>
      <c r="B15" s="44" t="s">
        <v>591</v>
      </c>
      <c r="C15" s="77" t="s">
        <v>16</v>
      </c>
      <c r="D15" s="150" t="s">
        <v>16</v>
      </c>
      <c r="E15" s="76" t="s">
        <v>16</v>
      </c>
      <c r="F15" s="93" t="s">
        <v>16</v>
      </c>
      <c r="G15" s="93" t="s">
        <v>16</v>
      </c>
      <c r="H15" s="93" t="s">
        <v>16</v>
      </c>
      <c r="I15" s="93" t="s">
        <v>16</v>
      </c>
      <c r="J15" s="93" t="s">
        <v>16</v>
      </c>
    </row>
    <row r="16" spans="1:10">
      <c r="A16" s="244"/>
      <c r="B16" s="44" t="s">
        <v>593</v>
      </c>
      <c r="C16" s="77">
        <v>98.6</v>
      </c>
      <c r="D16" s="78">
        <v>1.1354359925788496E-2</v>
      </c>
      <c r="E16" s="76">
        <v>1</v>
      </c>
      <c r="F16" s="93">
        <v>1</v>
      </c>
      <c r="G16" s="93" t="s">
        <v>16</v>
      </c>
      <c r="H16" s="93">
        <v>0</v>
      </c>
      <c r="I16" s="93">
        <v>0</v>
      </c>
      <c r="J16" s="93">
        <v>0</v>
      </c>
    </row>
    <row r="17" spans="1:10">
      <c r="A17" s="244"/>
      <c r="B17" s="44" t="s">
        <v>594</v>
      </c>
      <c r="C17" s="77">
        <v>50</v>
      </c>
      <c r="D17" s="78">
        <v>3.5714285714285713E-3</v>
      </c>
      <c r="E17" s="76">
        <v>0.2</v>
      </c>
      <c r="F17" s="93">
        <v>0.2</v>
      </c>
      <c r="G17" s="93" t="s">
        <v>16</v>
      </c>
      <c r="H17" s="93">
        <v>0</v>
      </c>
      <c r="I17" s="93">
        <v>0</v>
      </c>
      <c r="J17" s="93">
        <v>0</v>
      </c>
    </row>
    <row r="18" spans="1:10">
      <c r="A18" s="244"/>
      <c r="B18" s="44" t="s">
        <v>595</v>
      </c>
      <c r="C18" s="77">
        <v>1459.2</v>
      </c>
      <c r="D18" s="78">
        <v>2.922131721478522E-3</v>
      </c>
      <c r="E18" s="76">
        <v>3.8</v>
      </c>
      <c r="F18" s="93">
        <v>2.8</v>
      </c>
      <c r="G18" s="93" t="s">
        <v>16</v>
      </c>
      <c r="H18" s="93">
        <v>0.2</v>
      </c>
      <c r="I18" s="93">
        <v>0.8</v>
      </c>
      <c r="J18" s="93">
        <v>0</v>
      </c>
    </row>
    <row r="19" spans="1:10">
      <c r="A19" s="244"/>
      <c r="B19" s="45" t="s">
        <v>596</v>
      </c>
      <c r="C19" s="77">
        <v>173.8</v>
      </c>
      <c r="D19" s="78">
        <v>7.3003143514483908E-3</v>
      </c>
      <c r="E19" s="76">
        <v>1.2</v>
      </c>
      <c r="F19" s="93">
        <v>1</v>
      </c>
      <c r="G19" s="93" t="s">
        <v>16</v>
      </c>
      <c r="H19" s="93">
        <v>0</v>
      </c>
      <c r="I19" s="93">
        <v>0.2</v>
      </c>
      <c r="J19" s="93">
        <v>0</v>
      </c>
    </row>
    <row r="20" spans="1:10">
      <c r="A20" s="244"/>
      <c r="B20" s="44" t="s">
        <v>597</v>
      </c>
      <c r="C20" s="77">
        <v>87.6</v>
      </c>
      <c r="D20" s="78">
        <v>1.9315226358917664E-2</v>
      </c>
      <c r="E20" s="76">
        <v>1.6</v>
      </c>
      <c r="F20" s="93">
        <v>0.4</v>
      </c>
      <c r="G20" s="93" t="s">
        <v>16</v>
      </c>
      <c r="H20" s="93">
        <v>0.6</v>
      </c>
      <c r="I20" s="93">
        <v>0.6</v>
      </c>
      <c r="J20" s="93">
        <v>0</v>
      </c>
    </row>
    <row r="21" spans="1:10">
      <c r="A21" s="244"/>
      <c r="B21" s="44" t="s">
        <v>598</v>
      </c>
      <c r="C21" s="77">
        <v>371</v>
      </c>
      <c r="D21" s="78">
        <v>1.6940330618470317E-2</v>
      </c>
      <c r="E21" s="76">
        <v>3.8</v>
      </c>
      <c r="F21" s="93">
        <v>1.2</v>
      </c>
      <c r="G21" s="93" t="s">
        <v>16</v>
      </c>
      <c r="H21" s="93">
        <v>0.6</v>
      </c>
      <c r="I21" s="93">
        <v>1.8</v>
      </c>
      <c r="J21" s="93">
        <v>0.2</v>
      </c>
    </row>
    <row r="22" spans="1:10">
      <c r="A22" s="244"/>
      <c r="B22" s="44" t="s">
        <v>599</v>
      </c>
      <c r="C22" s="77">
        <v>209.6</v>
      </c>
      <c r="D22" s="78">
        <v>2.590621486247003E-2</v>
      </c>
      <c r="E22" s="76">
        <v>5.6</v>
      </c>
      <c r="F22" s="93">
        <v>4</v>
      </c>
      <c r="G22" s="93" t="s">
        <v>16</v>
      </c>
      <c r="H22" s="93">
        <v>0</v>
      </c>
      <c r="I22" s="93">
        <v>1.6</v>
      </c>
      <c r="J22" s="93">
        <v>0</v>
      </c>
    </row>
    <row r="23" spans="1:10">
      <c r="A23" s="246" t="s">
        <v>600</v>
      </c>
      <c r="B23" s="246"/>
      <c r="C23" s="73">
        <v>59</v>
      </c>
      <c r="D23" s="74">
        <v>6.4107683000604959E-2</v>
      </c>
      <c r="E23" s="76">
        <v>3.2</v>
      </c>
      <c r="F23" s="76">
        <v>2</v>
      </c>
      <c r="G23" s="76" t="s">
        <v>16</v>
      </c>
      <c r="H23" s="76">
        <v>0.4</v>
      </c>
      <c r="I23" s="76">
        <v>0.8</v>
      </c>
      <c r="J23" s="76">
        <v>0</v>
      </c>
    </row>
    <row r="24" spans="1:10">
      <c r="A24" s="246" t="s">
        <v>474</v>
      </c>
      <c r="B24" s="246"/>
      <c r="C24" s="73">
        <v>6963.6</v>
      </c>
      <c r="D24" s="74">
        <v>2.6005900909783749E-3</v>
      </c>
      <c r="E24" s="76">
        <v>13.8</v>
      </c>
      <c r="F24" s="76">
        <v>8.4</v>
      </c>
      <c r="G24" s="76" t="s">
        <v>16</v>
      </c>
      <c r="H24" s="76">
        <v>1.6</v>
      </c>
      <c r="I24" s="76">
        <v>3.4</v>
      </c>
      <c r="J24" s="76">
        <v>0.4</v>
      </c>
    </row>
    <row r="25" spans="1:10">
      <c r="A25" s="41" t="s">
        <v>601</v>
      </c>
      <c r="B25" s="11"/>
      <c r="C25" s="42"/>
      <c r="D25" s="42"/>
      <c r="E25" s="42"/>
      <c r="F25" s="42"/>
    </row>
    <row r="26" spans="1:10"/>
    <row r="27" spans="1:10"/>
    <row r="28" spans="1:10"/>
    <row r="29" spans="1:10" hidden="1"/>
  </sheetData>
  <mergeCells count="8">
    <mergeCell ref="E2:J2"/>
    <mergeCell ref="A2:B3"/>
    <mergeCell ref="A4:A9"/>
    <mergeCell ref="A23:B23"/>
    <mergeCell ref="A24:B24"/>
    <mergeCell ref="C2:C3"/>
    <mergeCell ref="D2:D3"/>
    <mergeCell ref="A10:A22"/>
  </mergeCells>
  <printOptions horizontalCentered="1"/>
  <pageMargins left="0.25" right="0.25" top="0.25" bottom="0.25" header="0.3" footer="0.3"/>
  <pageSetup scale="86" orientation="landscape" r:id="rId1"/>
  <headerFooter scaleWithDoc="0">
    <oddFooter>&amp;C&amp;A
Appendix B - &amp;P of &amp;N</odd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18">
    <pageSetUpPr fitToPage="1"/>
  </sheetPr>
  <dimension ref="A1:K29"/>
  <sheetViews>
    <sheetView showGridLines="0" zoomScale="85" zoomScaleNormal="85" workbookViewId="0">
      <pane xSplit="2" ySplit="3" topLeftCell="C4" activePane="bottomRight" state="frozen"/>
      <selection pane="topRight" activeCell="C1" sqref="C1"/>
      <selection pane="bottomLeft" activeCell="A4" sqref="A4"/>
      <selection pane="bottomRight"/>
    </sheetView>
  </sheetViews>
  <sheetFormatPr defaultColWidth="0" defaultRowHeight="14.5" zeroHeight="1"/>
  <cols>
    <col min="1" max="1" width="10.26953125" customWidth="1"/>
    <col min="2" max="2" width="32.26953125" customWidth="1"/>
    <col min="3" max="3" width="28.7265625" customWidth="1"/>
    <col min="4" max="4" width="25.7265625" customWidth="1"/>
    <col min="5" max="9" width="9.7265625" customWidth="1"/>
    <col min="10" max="10" width="8.7265625" customWidth="1"/>
    <col min="11" max="11" width="1.54296875" customWidth="1"/>
    <col min="12" max="20" width="8.7265625" hidden="1" customWidth="1"/>
    <col min="21" max="16384" width="8.7265625" hidden="1"/>
  </cols>
  <sheetData>
    <row r="1" spans="1:11" ht="15.5">
      <c r="A1" s="34" t="s">
        <v>773</v>
      </c>
      <c r="B1" s="28"/>
      <c r="C1" s="28"/>
      <c r="D1" s="28"/>
      <c r="E1" s="28"/>
      <c r="F1" s="28"/>
      <c r="G1" s="28"/>
      <c r="H1" s="28"/>
      <c r="I1" s="28"/>
      <c r="J1" s="28"/>
    </row>
    <row r="2" spans="1:11" ht="15.5">
      <c r="A2" s="219" t="s">
        <v>767</v>
      </c>
      <c r="B2" s="219"/>
      <c r="C2" s="219" t="s">
        <v>768</v>
      </c>
      <c r="D2" s="219" t="s">
        <v>769</v>
      </c>
      <c r="E2" s="219" t="s">
        <v>770</v>
      </c>
      <c r="F2" s="219"/>
      <c r="G2" s="219"/>
      <c r="H2" s="219"/>
      <c r="I2" s="219"/>
      <c r="J2" s="219"/>
    </row>
    <row r="3" spans="1:11" s="2" customFormat="1" ht="31">
      <c r="A3" s="219"/>
      <c r="B3" s="219"/>
      <c r="C3" s="219"/>
      <c r="D3" s="219"/>
      <c r="E3" s="141" t="s">
        <v>465</v>
      </c>
      <c r="F3" s="141" t="s">
        <v>693</v>
      </c>
      <c r="G3" s="141" t="s">
        <v>623</v>
      </c>
      <c r="H3" s="141" t="s">
        <v>624</v>
      </c>
      <c r="I3" s="141" t="s">
        <v>625</v>
      </c>
      <c r="J3" s="141" t="s">
        <v>771</v>
      </c>
      <c r="K3"/>
    </row>
    <row r="4" spans="1:11" ht="14.65" customHeight="1">
      <c r="A4" s="244" t="s">
        <v>772</v>
      </c>
      <c r="B4" s="43" t="s">
        <v>578</v>
      </c>
      <c r="C4" s="73">
        <v>733.8</v>
      </c>
      <c r="D4" s="74">
        <v>6.6847818587405404E-3</v>
      </c>
      <c r="E4" s="76">
        <v>4.5999999999999996</v>
      </c>
      <c r="F4" s="76">
        <v>1.8</v>
      </c>
      <c r="G4" s="76" t="s">
        <v>16</v>
      </c>
      <c r="H4" s="76">
        <v>1</v>
      </c>
      <c r="I4" s="76">
        <v>1.8</v>
      </c>
      <c r="J4" s="76">
        <v>0</v>
      </c>
    </row>
    <row r="5" spans="1:11">
      <c r="A5" s="244"/>
      <c r="B5" s="44" t="s">
        <v>580</v>
      </c>
      <c r="C5" s="77">
        <v>562.20000000000005</v>
      </c>
      <c r="D5" s="78">
        <v>4.1471279921180687E-3</v>
      </c>
      <c r="E5" s="76">
        <v>2.2000000000000002</v>
      </c>
      <c r="F5" s="93">
        <v>0.8</v>
      </c>
      <c r="G5" s="93" t="s">
        <v>16</v>
      </c>
      <c r="H5" s="93">
        <v>0.4</v>
      </c>
      <c r="I5" s="93">
        <v>1</v>
      </c>
      <c r="J5" s="93">
        <v>0</v>
      </c>
    </row>
    <row r="6" spans="1:11">
      <c r="A6" s="244"/>
      <c r="B6" s="44" t="s">
        <v>581</v>
      </c>
      <c r="C6" s="77">
        <v>43.2</v>
      </c>
      <c r="D6" s="78">
        <v>8.2348688873139619E-2</v>
      </c>
      <c r="E6" s="76">
        <v>1.2</v>
      </c>
      <c r="F6" s="93">
        <v>0.6</v>
      </c>
      <c r="G6" s="93" t="s">
        <v>16</v>
      </c>
      <c r="H6" s="93">
        <v>0.4</v>
      </c>
      <c r="I6" s="93">
        <v>0.2</v>
      </c>
      <c r="J6" s="93">
        <v>0</v>
      </c>
    </row>
    <row r="7" spans="1:11">
      <c r="A7" s="244"/>
      <c r="B7" s="44" t="s">
        <v>582</v>
      </c>
      <c r="C7" s="77">
        <v>24.6</v>
      </c>
      <c r="D7" s="78">
        <v>8.0000000000000002E-3</v>
      </c>
      <c r="E7" s="76">
        <v>0.2</v>
      </c>
      <c r="F7" s="93">
        <v>0</v>
      </c>
      <c r="G7" s="93" t="s">
        <v>16</v>
      </c>
      <c r="H7" s="93">
        <v>0</v>
      </c>
      <c r="I7" s="93">
        <v>0.2</v>
      </c>
      <c r="J7" s="93">
        <v>0</v>
      </c>
    </row>
    <row r="8" spans="1:11">
      <c r="A8" s="244"/>
      <c r="B8" s="44" t="s">
        <v>583</v>
      </c>
      <c r="C8" s="77">
        <v>32.4</v>
      </c>
      <c r="D8" s="78">
        <v>2.2945652173913044E-2</v>
      </c>
      <c r="E8" s="76">
        <v>0.60000000000000009</v>
      </c>
      <c r="F8" s="93">
        <v>0.2</v>
      </c>
      <c r="G8" s="93" t="s">
        <v>16</v>
      </c>
      <c r="H8" s="93">
        <v>0</v>
      </c>
      <c r="I8" s="93">
        <v>0.4</v>
      </c>
      <c r="J8" s="93">
        <v>0</v>
      </c>
    </row>
    <row r="9" spans="1:11" ht="14.9" customHeight="1">
      <c r="A9" s="244"/>
      <c r="B9" s="44" t="s">
        <v>584</v>
      </c>
      <c r="C9" s="77">
        <v>71.400000000000006</v>
      </c>
      <c r="D9" s="78">
        <v>5.5268261150614086E-3</v>
      </c>
      <c r="E9" s="76">
        <v>0.4</v>
      </c>
      <c r="F9" s="93">
        <v>0.2</v>
      </c>
      <c r="G9" s="93" t="s">
        <v>16</v>
      </c>
      <c r="H9" s="93">
        <v>0.2</v>
      </c>
      <c r="I9" s="93">
        <v>0</v>
      </c>
      <c r="J9" s="93">
        <v>0</v>
      </c>
    </row>
    <row r="10" spans="1:11" ht="14.65" customHeight="1">
      <c r="A10" s="244" t="s">
        <v>585</v>
      </c>
      <c r="B10" s="90" t="s">
        <v>586</v>
      </c>
      <c r="C10" s="73">
        <v>72.800000000000011</v>
      </c>
      <c r="D10" s="74">
        <v>1.945689127267352E-2</v>
      </c>
      <c r="E10" s="76">
        <v>1.4</v>
      </c>
      <c r="F10" s="76">
        <v>1.2</v>
      </c>
      <c r="G10" s="76" t="s">
        <v>16</v>
      </c>
      <c r="H10" s="76">
        <v>0</v>
      </c>
      <c r="I10" s="76">
        <v>0.2</v>
      </c>
      <c r="J10" s="76">
        <v>0</v>
      </c>
    </row>
    <row r="11" spans="1:11">
      <c r="A11" s="244"/>
      <c r="B11" s="44" t="s">
        <v>587</v>
      </c>
      <c r="C11" s="77" t="s">
        <v>16</v>
      </c>
      <c r="D11" s="78" t="s">
        <v>16</v>
      </c>
      <c r="E11" s="76">
        <v>0</v>
      </c>
      <c r="F11" s="93">
        <v>0</v>
      </c>
      <c r="G11" s="93" t="s">
        <v>16</v>
      </c>
      <c r="H11" s="93">
        <v>0</v>
      </c>
      <c r="I11" s="93">
        <v>0</v>
      </c>
      <c r="J11" s="93">
        <v>0</v>
      </c>
    </row>
    <row r="12" spans="1:11">
      <c r="A12" s="244"/>
      <c r="B12" s="44" t="s">
        <v>588</v>
      </c>
      <c r="C12" s="77">
        <v>11</v>
      </c>
      <c r="D12" s="78">
        <v>6.6666666666666666E-2</v>
      </c>
      <c r="E12" s="76">
        <v>0.4</v>
      </c>
      <c r="F12" s="93">
        <v>0.4</v>
      </c>
      <c r="G12" s="93" t="s">
        <v>16</v>
      </c>
      <c r="H12" s="93">
        <v>0</v>
      </c>
      <c r="I12" s="93">
        <v>0</v>
      </c>
      <c r="J12" s="93">
        <v>0</v>
      </c>
    </row>
    <row r="13" spans="1:11">
      <c r="A13" s="244"/>
      <c r="B13" s="44" t="s">
        <v>589</v>
      </c>
      <c r="C13" s="77">
        <v>5.6</v>
      </c>
      <c r="D13" s="81" t="s">
        <v>16</v>
      </c>
      <c r="E13" s="76" t="s">
        <v>16</v>
      </c>
      <c r="F13" s="93" t="s">
        <v>16</v>
      </c>
      <c r="G13" s="93" t="s">
        <v>16</v>
      </c>
      <c r="H13" s="93" t="s">
        <v>16</v>
      </c>
      <c r="I13" s="93" t="s">
        <v>16</v>
      </c>
      <c r="J13" s="93" t="s">
        <v>16</v>
      </c>
    </row>
    <row r="14" spans="1:11">
      <c r="A14" s="244"/>
      <c r="B14" s="44" t="s">
        <v>590</v>
      </c>
      <c r="C14" s="77">
        <v>0.2</v>
      </c>
      <c r="D14" s="78">
        <v>0</v>
      </c>
      <c r="E14" s="76">
        <v>0</v>
      </c>
      <c r="F14" s="93">
        <v>0</v>
      </c>
      <c r="G14" s="93" t="s">
        <v>16</v>
      </c>
      <c r="H14" s="93">
        <v>0</v>
      </c>
      <c r="I14" s="93">
        <v>0</v>
      </c>
      <c r="J14" s="93">
        <v>0</v>
      </c>
    </row>
    <row r="15" spans="1:11">
      <c r="A15" s="244"/>
      <c r="B15" s="44" t="s">
        <v>591</v>
      </c>
      <c r="C15" s="77" t="s">
        <v>16</v>
      </c>
      <c r="D15" s="150" t="s">
        <v>16</v>
      </c>
      <c r="E15" s="76" t="s">
        <v>16</v>
      </c>
      <c r="F15" s="93" t="s">
        <v>16</v>
      </c>
      <c r="G15" s="93" t="s">
        <v>16</v>
      </c>
      <c r="H15" s="93" t="s">
        <v>16</v>
      </c>
      <c r="I15" s="93" t="s">
        <v>16</v>
      </c>
      <c r="J15" s="93" t="s">
        <v>16</v>
      </c>
    </row>
    <row r="16" spans="1:11">
      <c r="A16" s="244"/>
      <c r="B16" s="44" t="s">
        <v>593</v>
      </c>
      <c r="C16" s="77">
        <v>7</v>
      </c>
      <c r="D16" s="78">
        <v>0</v>
      </c>
      <c r="E16" s="76">
        <v>0</v>
      </c>
      <c r="F16" s="93">
        <v>0</v>
      </c>
      <c r="G16" s="93" t="s">
        <v>16</v>
      </c>
      <c r="H16" s="93">
        <v>0</v>
      </c>
      <c r="I16" s="93">
        <v>0</v>
      </c>
      <c r="J16" s="93">
        <v>0</v>
      </c>
    </row>
    <row r="17" spans="1:10">
      <c r="A17" s="244"/>
      <c r="B17" s="44" t="s">
        <v>594</v>
      </c>
      <c r="C17" s="77">
        <v>0.6</v>
      </c>
      <c r="D17" s="78">
        <v>0</v>
      </c>
      <c r="E17" s="76">
        <v>0</v>
      </c>
      <c r="F17" s="93">
        <v>0</v>
      </c>
      <c r="G17" s="93" t="s">
        <v>16</v>
      </c>
      <c r="H17" s="93">
        <v>0</v>
      </c>
      <c r="I17" s="93">
        <v>0</v>
      </c>
      <c r="J17" s="93">
        <v>0</v>
      </c>
    </row>
    <row r="18" spans="1:10">
      <c r="A18" s="244"/>
      <c r="B18" s="44" t="s">
        <v>595</v>
      </c>
      <c r="C18" s="77">
        <v>6.4</v>
      </c>
      <c r="D18" s="78">
        <v>0</v>
      </c>
      <c r="E18" s="76">
        <v>0</v>
      </c>
      <c r="F18" s="93">
        <v>0</v>
      </c>
      <c r="G18" s="93" t="s">
        <v>16</v>
      </c>
      <c r="H18" s="93">
        <v>0</v>
      </c>
      <c r="I18" s="93">
        <v>0</v>
      </c>
      <c r="J18" s="93">
        <v>0</v>
      </c>
    </row>
    <row r="19" spans="1:10">
      <c r="A19" s="244"/>
      <c r="B19" s="45" t="s">
        <v>596</v>
      </c>
      <c r="C19" s="77">
        <v>3.8</v>
      </c>
      <c r="D19" s="78">
        <v>0</v>
      </c>
      <c r="E19" s="76">
        <v>0.2</v>
      </c>
      <c r="F19" s="93">
        <v>0.2</v>
      </c>
      <c r="G19" s="93" t="s">
        <v>16</v>
      </c>
      <c r="H19" s="93">
        <v>0</v>
      </c>
      <c r="I19" s="93">
        <v>0</v>
      </c>
      <c r="J19" s="93">
        <v>0</v>
      </c>
    </row>
    <row r="20" spans="1:10">
      <c r="A20" s="244"/>
      <c r="B20" s="44" t="s">
        <v>597</v>
      </c>
      <c r="C20" s="77">
        <v>19.2</v>
      </c>
      <c r="D20" s="78">
        <v>0</v>
      </c>
      <c r="E20" s="76">
        <v>0</v>
      </c>
      <c r="F20" s="93">
        <v>0</v>
      </c>
      <c r="G20" s="93" t="s">
        <v>16</v>
      </c>
      <c r="H20" s="93">
        <v>0</v>
      </c>
      <c r="I20" s="93">
        <v>0</v>
      </c>
      <c r="J20" s="93">
        <v>0</v>
      </c>
    </row>
    <row r="21" spans="1:10">
      <c r="A21" s="244"/>
      <c r="B21" s="44" t="s">
        <v>598</v>
      </c>
      <c r="C21" s="77">
        <v>5.2</v>
      </c>
      <c r="D21" s="78">
        <v>0.1</v>
      </c>
      <c r="E21" s="76">
        <v>0.2</v>
      </c>
      <c r="F21" s="93">
        <v>0.2</v>
      </c>
      <c r="G21" s="93" t="s">
        <v>16</v>
      </c>
      <c r="H21" s="93">
        <v>0</v>
      </c>
      <c r="I21" s="93">
        <v>0</v>
      </c>
      <c r="J21" s="93">
        <v>0</v>
      </c>
    </row>
    <row r="22" spans="1:10">
      <c r="A22" s="244"/>
      <c r="B22" s="44" t="s">
        <v>599</v>
      </c>
      <c r="C22" s="77">
        <v>19.399999999999999</v>
      </c>
      <c r="D22" s="78">
        <v>2.9081632653061223E-2</v>
      </c>
      <c r="E22" s="76">
        <v>0.60000000000000009</v>
      </c>
      <c r="F22" s="93">
        <v>0.4</v>
      </c>
      <c r="G22" s="93" t="s">
        <v>16</v>
      </c>
      <c r="H22" s="93">
        <v>0</v>
      </c>
      <c r="I22" s="93">
        <v>0.2</v>
      </c>
      <c r="J22" s="93">
        <v>0</v>
      </c>
    </row>
    <row r="23" spans="1:10">
      <c r="A23" s="246" t="s">
        <v>774</v>
      </c>
      <c r="B23" s="246"/>
      <c r="C23" s="73">
        <v>31.2</v>
      </c>
      <c r="D23" s="74">
        <v>0</v>
      </c>
      <c r="E23" s="76">
        <v>0.2</v>
      </c>
      <c r="F23" s="76">
        <v>0</v>
      </c>
      <c r="G23" s="76" t="s">
        <v>16</v>
      </c>
      <c r="H23" s="76">
        <v>0.2</v>
      </c>
      <c r="I23" s="76">
        <v>0</v>
      </c>
      <c r="J23" s="76">
        <v>0</v>
      </c>
    </row>
    <row r="24" spans="1:10">
      <c r="A24" s="246" t="s">
        <v>474</v>
      </c>
      <c r="B24" s="246"/>
      <c r="C24" s="73">
        <v>952.8</v>
      </c>
      <c r="D24" s="74">
        <v>1.2881050768892592E-3</v>
      </c>
      <c r="E24" s="76">
        <v>1.2</v>
      </c>
      <c r="F24" s="76">
        <v>0.8</v>
      </c>
      <c r="G24" s="76" t="s">
        <v>16</v>
      </c>
      <c r="H24" s="76">
        <v>0.2</v>
      </c>
      <c r="I24" s="76">
        <v>0</v>
      </c>
      <c r="J24" s="76">
        <v>0.2</v>
      </c>
    </row>
    <row r="25" spans="1:10">
      <c r="A25" s="41" t="s">
        <v>604</v>
      </c>
      <c r="B25" s="11"/>
      <c r="C25" s="42"/>
      <c r="D25" s="42"/>
      <c r="E25" s="42"/>
      <c r="F25" s="42"/>
    </row>
    <row r="26" spans="1:10"/>
    <row r="27" spans="1:10"/>
    <row r="28" spans="1:10"/>
    <row r="29" spans="1:10" hidden="1"/>
  </sheetData>
  <mergeCells count="8">
    <mergeCell ref="A24:B24"/>
    <mergeCell ref="E2:J2"/>
    <mergeCell ref="C2:C3"/>
    <mergeCell ref="D2:D3"/>
    <mergeCell ref="A2:B3"/>
    <mergeCell ref="A4:A9"/>
    <mergeCell ref="A10:A22"/>
    <mergeCell ref="A23:B23"/>
  </mergeCells>
  <printOptions horizontalCentered="1"/>
  <pageMargins left="0.25" right="0.25" top="0.25" bottom="0.25" header="0.3" footer="0.3"/>
  <pageSetup scale="86" orientation="landscape" r:id="rId1"/>
  <headerFooter scaleWithDoc="0">
    <oddFooter>&amp;C&amp;A
Appendix B - &amp;P of &amp;N</odd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heet19">
    <pageSetUpPr fitToPage="1"/>
  </sheetPr>
  <dimension ref="A1:D29"/>
  <sheetViews>
    <sheetView showGridLines="0" zoomScale="85" zoomScaleNormal="85" workbookViewId="0">
      <pane ySplit="2" topLeftCell="A3" activePane="bottomLeft" state="frozen"/>
      <selection pane="bottomLeft"/>
    </sheetView>
  </sheetViews>
  <sheetFormatPr defaultColWidth="0" defaultRowHeight="14.5" zeroHeight="1"/>
  <cols>
    <col min="1" max="1" width="14.54296875" customWidth="1"/>
    <col min="2" max="2" width="43.7265625" customWidth="1"/>
    <col min="3" max="3" width="118.26953125" bestFit="1" customWidth="1"/>
    <col min="4" max="4" width="1.54296875" customWidth="1"/>
    <col min="5" max="20" width="8.7265625" hidden="1" customWidth="1"/>
    <col min="21" max="16384" width="8.7265625" hidden="1"/>
  </cols>
  <sheetData>
    <row r="1" spans="1:3" ht="15.5">
      <c r="A1" s="34" t="s">
        <v>775</v>
      </c>
      <c r="B1" s="28"/>
      <c r="C1" s="28"/>
    </row>
    <row r="2" spans="1:3" ht="46.5">
      <c r="A2" s="141" t="s">
        <v>776</v>
      </c>
      <c r="B2" s="141" t="s">
        <v>777</v>
      </c>
      <c r="C2" s="141" t="s">
        <v>2</v>
      </c>
    </row>
    <row r="3" spans="1:3" ht="247">
      <c r="A3" s="94">
        <v>1</v>
      </c>
      <c r="B3" s="39" t="s">
        <v>778</v>
      </c>
      <c r="C3" s="95" t="s">
        <v>779</v>
      </c>
    </row>
    <row r="4" spans="1:3" ht="82.5" customHeight="1">
      <c r="A4" s="94">
        <v>3</v>
      </c>
      <c r="B4" s="39" t="s">
        <v>780</v>
      </c>
      <c r="C4" s="95" t="s">
        <v>781</v>
      </c>
    </row>
    <row r="5" spans="1:3" ht="86" customHeight="1">
      <c r="A5" s="94">
        <v>2</v>
      </c>
      <c r="B5" s="39" t="s">
        <v>782</v>
      </c>
      <c r="C5" s="95" t="s">
        <v>783</v>
      </c>
    </row>
    <row r="6" spans="1:3" ht="65">
      <c r="A6" s="149">
        <v>6</v>
      </c>
      <c r="B6" s="39" t="s">
        <v>784</v>
      </c>
      <c r="C6" s="95" t="s">
        <v>785</v>
      </c>
    </row>
    <row r="7" spans="1:3" ht="74" customHeight="1">
      <c r="A7" s="149">
        <v>4</v>
      </c>
      <c r="B7" s="39" t="s">
        <v>786</v>
      </c>
      <c r="C7" s="95" t="s">
        <v>787</v>
      </c>
    </row>
    <row r="8" spans="1:3" ht="75" customHeight="1">
      <c r="A8" s="149">
        <v>5</v>
      </c>
      <c r="B8" s="39" t="s">
        <v>788</v>
      </c>
      <c r="C8" s="95" t="s">
        <v>789</v>
      </c>
    </row>
    <row r="9" spans="1:3" ht="71" customHeight="1">
      <c r="A9" s="149">
        <v>7</v>
      </c>
      <c r="B9" s="39" t="s">
        <v>790</v>
      </c>
      <c r="C9" s="95" t="s">
        <v>791</v>
      </c>
    </row>
    <row r="10" spans="1:3" ht="68.5" customHeight="1">
      <c r="A10" s="149">
        <v>8</v>
      </c>
      <c r="B10" s="39" t="s">
        <v>792</v>
      </c>
      <c r="C10" s="95" t="s">
        <v>793</v>
      </c>
    </row>
    <row r="11" spans="1:3"/>
    <row r="12" spans="1:3"/>
    <row r="13" spans="1:3"/>
    <row r="14" spans="1:3"/>
    <row r="15" spans="1:3"/>
    <row r="16" spans="1:3"/>
    <row r="17"/>
    <row r="18"/>
    <row r="19"/>
    <row r="20"/>
    <row r="21"/>
    <row r="22"/>
    <row r="23"/>
    <row r="24"/>
    <row r="25"/>
    <row r="26" hidden="1"/>
    <row r="27" hidden="1"/>
    <row r="28" hidden="1"/>
    <row r="29" hidden="1"/>
  </sheetData>
  <printOptions horizontalCentered="1"/>
  <pageMargins left="0.25" right="0.25" top="0.25" bottom="0.25" header="0.3" footer="0.3"/>
  <pageSetup scale="64" orientation="landscape" r:id="rId1"/>
  <headerFooter scaleWithDoc="0">
    <oddFooter>&amp;C&amp;A
Appendix B - &amp;P of &amp;N</odd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Sheet20">
    <pageSetUpPr fitToPage="1"/>
  </sheetPr>
  <dimension ref="A1:E29"/>
  <sheetViews>
    <sheetView showGridLines="0" zoomScale="85" zoomScaleNormal="85" workbookViewId="0">
      <pane ySplit="2" topLeftCell="A3" activePane="bottomLeft" state="frozen"/>
      <selection pane="bottomLeft"/>
    </sheetView>
  </sheetViews>
  <sheetFormatPr defaultColWidth="0" defaultRowHeight="14.5" zeroHeight="1"/>
  <cols>
    <col min="1" max="1" width="10.26953125" customWidth="1"/>
    <col min="2" max="2" width="48.7265625" customWidth="1"/>
    <col min="3" max="3" width="44.453125" customWidth="1"/>
    <col min="4" max="4" width="45.453125" customWidth="1"/>
    <col min="5" max="5" width="1.54296875" customWidth="1"/>
    <col min="6" max="20" width="8.7265625" hidden="1" customWidth="1"/>
    <col min="21" max="16384" width="8.7265625" hidden="1"/>
  </cols>
  <sheetData>
    <row r="1" spans="1:5">
      <c r="A1" s="28" t="s">
        <v>794</v>
      </c>
      <c r="B1" s="28"/>
      <c r="C1" s="28"/>
      <c r="D1" s="28"/>
    </row>
    <row r="2" spans="1:5" s="9" customFormat="1" ht="31">
      <c r="A2" s="141" t="s">
        <v>795</v>
      </c>
      <c r="B2" s="141" t="s">
        <v>796</v>
      </c>
      <c r="C2" s="141" t="s">
        <v>797</v>
      </c>
      <c r="D2" s="141" t="s">
        <v>798</v>
      </c>
      <c r="E2"/>
    </row>
    <row r="3" spans="1:5" ht="65">
      <c r="A3" s="94">
        <v>2</v>
      </c>
      <c r="B3" s="96" t="s">
        <v>799</v>
      </c>
      <c r="C3" s="94" t="s">
        <v>800</v>
      </c>
      <c r="D3" s="96" t="s">
        <v>801</v>
      </c>
    </row>
    <row r="4" spans="1:5" ht="52">
      <c r="A4" s="94">
        <v>1</v>
      </c>
      <c r="B4" s="96" t="s">
        <v>802</v>
      </c>
      <c r="C4" s="94" t="s">
        <v>803</v>
      </c>
      <c r="D4" s="96" t="s">
        <v>804</v>
      </c>
    </row>
    <row r="5" spans="1:5" ht="65">
      <c r="A5" s="94">
        <v>3</v>
      </c>
      <c r="B5" s="96" t="s">
        <v>805</v>
      </c>
      <c r="C5" s="94" t="s">
        <v>800</v>
      </c>
      <c r="D5" s="96" t="s">
        <v>806</v>
      </c>
    </row>
    <row r="6" spans="1:5" ht="78">
      <c r="A6" s="94">
        <v>4</v>
      </c>
      <c r="B6" s="96" t="s">
        <v>807</v>
      </c>
      <c r="C6" s="94" t="s">
        <v>800</v>
      </c>
      <c r="D6" s="96" t="s">
        <v>808</v>
      </c>
    </row>
    <row r="7" spans="1:5" ht="91">
      <c r="A7" s="94">
        <v>6</v>
      </c>
      <c r="B7" s="96" t="s">
        <v>809</v>
      </c>
      <c r="C7" s="94" t="s">
        <v>800</v>
      </c>
      <c r="D7" s="96" t="s">
        <v>810</v>
      </c>
    </row>
    <row r="8" spans="1:5" ht="52">
      <c r="A8" s="94">
        <v>5</v>
      </c>
      <c r="B8" s="96" t="s">
        <v>811</v>
      </c>
      <c r="C8" s="94" t="s">
        <v>800</v>
      </c>
      <c r="D8" s="96" t="s">
        <v>812</v>
      </c>
    </row>
    <row r="9" spans="1:5" ht="91">
      <c r="A9" s="94">
        <v>8</v>
      </c>
      <c r="B9" s="151" t="s">
        <v>813</v>
      </c>
      <c r="C9" s="94" t="s">
        <v>800</v>
      </c>
      <c r="D9" s="96" t="s">
        <v>814</v>
      </c>
    </row>
    <row r="10" spans="1:5" ht="52">
      <c r="A10" s="94">
        <v>7</v>
      </c>
      <c r="B10" s="96" t="s">
        <v>815</v>
      </c>
      <c r="C10" s="94" t="s">
        <v>800</v>
      </c>
      <c r="D10" s="96" t="s">
        <v>816</v>
      </c>
    </row>
    <row r="11" spans="1:5">
      <c r="A11" s="62" t="s">
        <v>16</v>
      </c>
      <c r="B11" s="44" t="s">
        <v>474</v>
      </c>
      <c r="C11" s="44" t="s">
        <v>16</v>
      </c>
      <c r="D11" s="44" t="s">
        <v>16</v>
      </c>
    </row>
    <row r="12" spans="1:5"/>
    <row r="13" spans="1:5"/>
    <row r="14" spans="1:5"/>
    <row r="15" spans="1:5"/>
    <row r="16" spans="1:5"/>
    <row r="17"/>
    <row r="18"/>
    <row r="19"/>
    <row r="20"/>
    <row r="21"/>
    <row r="22"/>
    <row r="23"/>
    <row r="24"/>
    <row r="25"/>
    <row r="26" hidden="1"/>
    <row r="27" hidden="1"/>
    <row r="28" hidden="1"/>
    <row r="29" hidden="1"/>
  </sheetData>
  <printOptions horizontalCentered="1"/>
  <pageMargins left="0.25" right="0.25" top="0.25" bottom="0.25" header="0.3" footer="0.3"/>
  <pageSetup scale="88" orientation="landscape" r:id="rId1"/>
  <headerFooter scaleWithDoc="0">
    <oddFooter>&amp;C&amp;A
Appendix B - &amp;P of &amp;N</odd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Sheet22">
    <pageSetUpPr fitToPage="1"/>
  </sheetPr>
  <dimension ref="A1:T41"/>
  <sheetViews>
    <sheetView showGridLines="0" zoomScale="85" zoomScaleNormal="85" zoomScaleSheetLayoutView="20" workbookViewId="0">
      <pane xSplit="2" ySplit="2" topLeftCell="C3" activePane="bottomRight" state="frozen"/>
      <selection pane="topRight"/>
      <selection pane="bottomLeft"/>
      <selection pane="bottomRight"/>
    </sheetView>
  </sheetViews>
  <sheetFormatPr defaultColWidth="0" defaultRowHeight="14.5" zeroHeight="1"/>
  <cols>
    <col min="1" max="1" width="22.1796875" customWidth="1"/>
    <col min="2" max="2" width="11.453125" customWidth="1"/>
    <col min="3" max="5" width="13.26953125" customWidth="1"/>
    <col min="6" max="6" width="10.54296875" customWidth="1"/>
    <col min="7" max="7" width="11.26953125" customWidth="1"/>
    <col min="8" max="8" width="20.26953125" customWidth="1"/>
    <col min="9" max="11" width="18.54296875" customWidth="1"/>
    <col min="12" max="12" width="10.26953125" customWidth="1"/>
    <col min="13" max="14" width="11.7265625" customWidth="1"/>
    <col min="15" max="15" width="12" customWidth="1"/>
    <col min="16" max="16" width="15" customWidth="1"/>
    <col min="17" max="17" width="75.7265625" customWidth="1"/>
    <col min="18" max="18" width="1.54296875" customWidth="1"/>
    <col min="19" max="20" width="8.7265625" hidden="1" customWidth="1"/>
  </cols>
  <sheetData>
    <row r="1" spans="1:18" s="2" customFormat="1">
      <c r="A1" s="28" t="s">
        <v>817</v>
      </c>
      <c r="B1" s="28"/>
      <c r="C1" s="28"/>
      <c r="D1" s="28"/>
      <c r="E1" s="28"/>
      <c r="F1" s="28"/>
      <c r="G1" s="28"/>
      <c r="H1" s="28"/>
      <c r="I1" s="28"/>
      <c r="J1" s="28"/>
      <c r="K1" s="28"/>
      <c r="L1" s="28"/>
      <c r="M1" s="28"/>
      <c r="N1" s="28"/>
      <c r="O1" s="28"/>
      <c r="P1" s="28"/>
      <c r="Q1" s="28"/>
      <c r="R1"/>
    </row>
    <row r="2" spans="1:18" ht="101">
      <c r="A2" s="132" t="s">
        <v>818</v>
      </c>
      <c r="B2" s="132" t="s">
        <v>469</v>
      </c>
      <c r="C2" s="132" t="s">
        <v>819</v>
      </c>
      <c r="D2" s="132" t="s">
        <v>820</v>
      </c>
      <c r="E2" s="132" t="s">
        <v>821</v>
      </c>
      <c r="F2" s="132" t="s">
        <v>822</v>
      </c>
      <c r="G2" s="132" t="s">
        <v>823</v>
      </c>
      <c r="H2" s="132" t="s">
        <v>824</v>
      </c>
      <c r="I2" s="132" t="s">
        <v>825</v>
      </c>
      <c r="J2" s="132" t="s">
        <v>826</v>
      </c>
      <c r="K2" s="132" t="s">
        <v>827</v>
      </c>
      <c r="L2" s="132" t="s">
        <v>828</v>
      </c>
      <c r="M2" s="132" t="s">
        <v>829</v>
      </c>
      <c r="N2" s="132" t="s">
        <v>830</v>
      </c>
      <c r="O2" s="132" t="s">
        <v>831</v>
      </c>
      <c r="P2" s="132" t="s">
        <v>832</v>
      </c>
      <c r="Q2" s="133" t="s">
        <v>2</v>
      </c>
    </row>
    <row r="3" spans="1:18" s="2" customFormat="1" ht="168" customHeight="1">
      <c r="A3" s="244" t="s">
        <v>833</v>
      </c>
      <c r="B3" s="149" t="s">
        <v>834</v>
      </c>
      <c r="C3" s="97" t="s">
        <v>16</v>
      </c>
      <c r="D3" s="97" t="s">
        <v>16</v>
      </c>
      <c r="E3" s="97" t="s">
        <v>16</v>
      </c>
      <c r="F3" s="97" t="s">
        <v>16</v>
      </c>
      <c r="G3" s="97" t="s">
        <v>16</v>
      </c>
      <c r="H3" s="98" t="s">
        <v>16</v>
      </c>
      <c r="I3" s="98" t="s">
        <v>16</v>
      </c>
      <c r="J3" s="98" t="s">
        <v>835</v>
      </c>
      <c r="K3" s="98" t="s">
        <v>16</v>
      </c>
      <c r="L3" s="97" t="s">
        <v>836</v>
      </c>
      <c r="M3" s="97" t="s">
        <v>837</v>
      </c>
      <c r="N3" s="97" t="s">
        <v>16</v>
      </c>
      <c r="O3" s="97" t="s">
        <v>16</v>
      </c>
      <c r="P3" s="97" t="s">
        <v>16</v>
      </c>
      <c r="Q3" s="148" t="s">
        <v>838</v>
      </c>
      <c r="R3"/>
    </row>
    <row r="4" spans="1:18" s="2" customFormat="1" ht="168" customHeight="1">
      <c r="A4" s="244"/>
      <c r="B4" s="149" t="s">
        <v>839</v>
      </c>
      <c r="C4" s="97" t="s">
        <v>16</v>
      </c>
      <c r="D4" s="97" t="s">
        <v>16</v>
      </c>
      <c r="E4" s="97" t="s">
        <v>16</v>
      </c>
      <c r="F4" s="97" t="s">
        <v>16</v>
      </c>
      <c r="G4" s="97" t="s">
        <v>16</v>
      </c>
      <c r="H4" s="98" t="s">
        <v>16</v>
      </c>
      <c r="I4" s="98" t="s">
        <v>16</v>
      </c>
      <c r="J4" s="98" t="s">
        <v>835</v>
      </c>
      <c r="K4" s="98" t="s">
        <v>16</v>
      </c>
      <c r="L4" s="97" t="s">
        <v>836</v>
      </c>
      <c r="M4" s="97" t="s">
        <v>837</v>
      </c>
      <c r="N4" s="97" t="s">
        <v>16</v>
      </c>
      <c r="O4" s="97" t="s">
        <v>16</v>
      </c>
      <c r="P4" s="97" t="s">
        <v>16</v>
      </c>
      <c r="Q4" s="148" t="s">
        <v>838</v>
      </c>
      <c r="R4"/>
    </row>
    <row r="5" spans="1:18" s="2" customFormat="1" ht="168" customHeight="1">
      <c r="A5" s="244"/>
      <c r="B5" s="149">
        <v>2020</v>
      </c>
      <c r="C5" s="97" t="s">
        <v>16</v>
      </c>
      <c r="D5" s="97" t="s">
        <v>16</v>
      </c>
      <c r="E5" s="97" t="s">
        <v>16</v>
      </c>
      <c r="F5" s="97" t="s">
        <v>16</v>
      </c>
      <c r="G5" s="97" t="s">
        <v>16</v>
      </c>
      <c r="H5" s="98" t="s">
        <v>16</v>
      </c>
      <c r="I5" s="98" t="s">
        <v>16</v>
      </c>
      <c r="J5" s="98" t="s">
        <v>835</v>
      </c>
      <c r="K5" s="98" t="s">
        <v>16</v>
      </c>
      <c r="L5" s="97" t="s">
        <v>836</v>
      </c>
      <c r="M5" s="97" t="s">
        <v>837</v>
      </c>
      <c r="N5" s="97" t="s">
        <v>16</v>
      </c>
      <c r="O5" s="97" t="s">
        <v>16</v>
      </c>
      <c r="P5" s="97" t="s">
        <v>16</v>
      </c>
      <c r="Q5" s="148" t="s">
        <v>838</v>
      </c>
      <c r="R5"/>
    </row>
    <row r="6" spans="1:18" s="2" customFormat="1" ht="168" customHeight="1">
      <c r="A6" s="244"/>
      <c r="B6" s="149">
        <v>2021</v>
      </c>
      <c r="C6" s="97" t="s">
        <v>16</v>
      </c>
      <c r="D6" s="97" t="s">
        <v>16</v>
      </c>
      <c r="E6" s="97" t="s">
        <v>16</v>
      </c>
      <c r="F6" s="97" t="s">
        <v>16</v>
      </c>
      <c r="G6" s="97" t="s">
        <v>16</v>
      </c>
      <c r="H6" s="98" t="s">
        <v>16</v>
      </c>
      <c r="I6" s="98" t="s">
        <v>16</v>
      </c>
      <c r="J6" s="98" t="s">
        <v>835</v>
      </c>
      <c r="K6" s="98" t="s">
        <v>16</v>
      </c>
      <c r="L6" s="97" t="s">
        <v>836</v>
      </c>
      <c r="M6" s="97" t="s">
        <v>837</v>
      </c>
      <c r="N6" s="97" t="s">
        <v>16</v>
      </c>
      <c r="O6" s="97" t="s">
        <v>16</v>
      </c>
      <c r="P6" s="97" t="s">
        <v>16</v>
      </c>
      <c r="Q6" s="148" t="s">
        <v>838</v>
      </c>
      <c r="R6"/>
    </row>
    <row r="7" spans="1:18" s="2" customFormat="1" ht="168" customHeight="1">
      <c r="A7" s="244"/>
      <c r="B7" s="149">
        <v>2022</v>
      </c>
      <c r="C7" s="97" t="s">
        <v>16</v>
      </c>
      <c r="D7" s="97" t="s">
        <v>16</v>
      </c>
      <c r="E7" s="97" t="s">
        <v>16</v>
      </c>
      <c r="F7" s="97" t="s">
        <v>16</v>
      </c>
      <c r="G7" s="97" t="s">
        <v>16</v>
      </c>
      <c r="H7" s="98" t="s">
        <v>16</v>
      </c>
      <c r="I7" s="98" t="s">
        <v>16</v>
      </c>
      <c r="J7" s="98" t="s">
        <v>835</v>
      </c>
      <c r="K7" s="98" t="s">
        <v>16</v>
      </c>
      <c r="L7" s="97" t="s">
        <v>836</v>
      </c>
      <c r="M7" s="97" t="s">
        <v>837</v>
      </c>
      <c r="N7" s="97" t="s">
        <v>16</v>
      </c>
      <c r="O7" s="97" t="s">
        <v>16</v>
      </c>
      <c r="P7" s="97" t="s">
        <v>16</v>
      </c>
      <c r="Q7" s="148" t="s">
        <v>838</v>
      </c>
      <c r="R7"/>
    </row>
    <row r="8" spans="1:18" s="2" customFormat="1" ht="168" customHeight="1">
      <c r="A8" s="244"/>
      <c r="B8" s="149" t="s">
        <v>840</v>
      </c>
      <c r="C8" s="97" t="s">
        <v>16</v>
      </c>
      <c r="D8" s="97" t="s">
        <v>16</v>
      </c>
      <c r="E8" s="97" t="s">
        <v>16</v>
      </c>
      <c r="F8" s="97" t="s">
        <v>16</v>
      </c>
      <c r="G8" s="97" t="s">
        <v>16</v>
      </c>
      <c r="H8" s="98" t="s">
        <v>16</v>
      </c>
      <c r="I8" s="98" t="s">
        <v>16</v>
      </c>
      <c r="J8" s="98" t="s">
        <v>835</v>
      </c>
      <c r="K8" s="98" t="s">
        <v>16</v>
      </c>
      <c r="L8" s="97" t="s">
        <v>836</v>
      </c>
      <c r="M8" s="97" t="s">
        <v>837</v>
      </c>
      <c r="N8" s="97" t="s">
        <v>16</v>
      </c>
      <c r="O8" s="97" t="s">
        <v>16</v>
      </c>
      <c r="P8" s="97" t="s">
        <v>16</v>
      </c>
      <c r="Q8" s="148" t="s">
        <v>838</v>
      </c>
      <c r="R8"/>
    </row>
    <row r="9" spans="1:18" s="2" customFormat="1" ht="168" customHeight="1">
      <c r="A9" s="257" t="s">
        <v>841</v>
      </c>
      <c r="B9" s="149" t="s">
        <v>834</v>
      </c>
      <c r="C9" s="97" t="s">
        <v>16</v>
      </c>
      <c r="D9" s="97" t="s">
        <v>16</v>
      </c>
      <c r="E9" s="97" t="s">
        <v>16</v>
      </c>
      <c r="F9" s="97" t="s">
        <v>16</v>
      </c>
      <c r="G9" s="97" t="s">
        <v>16</v>
      </c>
      <c r="H9" s="98" t="s">
        <v>16</v>
      </c>
      <c r="I9" s="98" t="s">
        <v>16</v>
      </c>
      <c r="J9" s="98" t="s">
        <v>835</v>
      </c>
      <c r="K9" s="98" t="s">
        <v>16</v>
      </c>
      <c r="L9" s="97" t="s">
        <v>836</v>
      </c>
      <c r="M9" s="97" t="s">
        <v>837</v>
      </c>
      <c r="N9" s="97" t="s">
        <v>16</v>
      </c>
      <c r="O9" s="97" t="s">
        <v>16</v>
      </c>
      <c r="P9" s="97" t="s">
        <v>16</v>
      </c>
      <c r="Q9" s="148" t="s">
        <v>838</v>
      </c>
      <c r="R9"/>
    </row>
    <row r="10" spans="1:18" s="2" customFormat="1" ht="168" customHeight="1">
      <c r="A10" s="257"/>
      <c r="B10" s="149" t="s">
        <v>839</v>
      </c>
      <c r="C10" s="97" t="s">
        <v>16</v>
      </c>
      <c r="D10" s="97" t="s">
        <v>16</v>
      </c>
      <c r="E10" s="97" t="s">
        <v>16</v>
      </c>
      <c r="F10" s="97" t="s">
        <v>16</v>
      </c>
      <c r="G10" s="97" t="s">
        <v>16</v>
      </c>
      <c r="H10" s="98" t="s">
        <v>16</v>
      </c>
      <c r="I10" s="98" t="s">
        <v>16</v>
      </c>
      <c r="J10" s="98" t="s">
        <v>835</v>
      </c>
      <c r="K10" s="98" t="s">
        <v>16</v>
      </c>
      <c r="L10" s="97" t="s">
        <v>836</v>
      </c>
      <c r="M10" s="97" t="s">
        <v>837</v>
      </c>
      <c r="N10" s="97" t="s">
        <v>16</v>
      </c>
      <c r="O10" s="97" t="s">
        <v>16</v>
      </c>
      <c r="P10" s="97" t="s">
        <v>16</v>
      </c>
      <c r="Q10" s="148" t="s">
        <v>838</v>
      </c>
      <c r="R10"/>
    </row>
    <row r="11" spans="1:18" s="2" customFormat="1" ht="168" customHeight="1">
      <c r="A11" s="257"/>
      <c r="B11" s="149">
        <v>2020</v>
      </c>
      <c r="C11" s="97" t="s">
        <v>16</v>
      </c>
      <c r="D11" s="97" t="s">
        <v>16</v>
      </c>
      <c r="E11" s="97" t="s">
        <v>16</v>
      </c>
      <c r="F11" s="97" t="s">
        <v>16</v>
      </c>
      <c r="G11" s="97" t="s">
        <v>16</v>
      </c>
      <c r="H11" s="98" t="s">
        <v>16</v>
      </c>
      <c r="I11" s="98" t="s">
        <v>16</v>
      </c>
      <c r="J11" s="98" t="s">
        <v>835</v>
      </c>
      <c r="K11" s="98" t="s">
        <v>16</v>
      </c>
      <c r="L11" s="97" t="s">
        <v>836</v>
      </c>
      <c r="M11" s="97" t="s">
        <v>837</v>
      </c>
      <c r="N11" s="97" t="s">
        <v>16</v>
      </c>
      <c r="O11" s="97" t="s">
        <v>16</v>
      </c>
      <c r="P11" s="97" t="s">
        <v>16</v>
      </c>
      <c r="Q11" s="148" t="s">
        <v>838</v>
      </c>
      <c r="R11"/>
    </row>
    <row r="12" spans="1:18" s="2" customFormat="1" ht="168" customHeight="1">
      <c r="A12" s="257"/>
      <c r="B12" s="149">
        <v>2021</v>
      </c>
      <c r="C12" s="97" t="s">
        <v>16</v>
      </c>
      <c r="D12" s="97" t="s">
        <v>16</v>
      </c>
      <c r="E12" s="97" t="s">
        <v>16</v>
      </c>
      <c r="F12" s="97" t="s">
        <v>16</v>
      </c>
      <c r="G12" s="97" t="s">
        <v>16</v>
      </c>
      <c r="H12" s="98" t="s">
        <v>16</v>
      </c>
      <c r="I12" s="98" t="s">
        <v>16</v>
      </c>
      <c r="J12" s="98" t="s">
        <v>835</v>
      </c>
      <c r="K12" s="98" t="s">
        <v>16</v>
      </c>
      <c r="L12" s="97" t="s">
        <v>836</v>
      </c>
      <c r="M12" s="97" t="s">
        <v>837</v>
      </c>
      <c r="N12" s="97" t="s">
        <v>16</v>
      </c>
      <c r="O12" s="97" t="s">
        <v>16</v>
      </c>
      <c r="P12" s="97" t="s">
        <v>16</v>
      </c>
      <c r="Q12" s="148" t="s">
        <v>838</v>
      </c>
      <c r="R12"/>
    </row>
    <row r="13" spans="1:18" s="2" customFormat="1" ht="168" customHeight="1">
      <c r="A13" s="257"/>
      <c r="B13" s="149">
        <v>2022</v>
      </c>
      <c r="C13" s="97" t="s">
        <v>16</v>
      </c>
      <c r="D13" s="97" t="s">
        <v>16</v>
      </c>
      <c r="E13" s="97" t="s">
        <v>16</v>
      </c>
      <c r="F13" s="97" t="s">
        <v>16</v>
      </c>
      <c r="G13" s="97" t="s">
        <v>16</v>
      </c>
      <c r="H13" s="98" t="s">
        <v>16</v>
      </c>
      <c r="I13" s="98" t="s">
        <v>16</v>
      </c>
      <c r="J13" s="98" t="s">
        <v>835</v>
      </c>
      <c r="K13" s="98" t="s">
        <v>16</v>
      </c>
      <c r="L13" s="97" t="s">
        <v>836</v>
      </c>
      <c r="M13" s="97" t="s">
        <v>837</v>
      </c>
      <c r="N13" s="97" t="s">
        <v>16</v>
      </c>
      <c r="O13" s="97" t="s">
        <v>16</v>
      </c>
      <c r="P13" s="97" t="s">
        <v>16</v>
      </c>
      <c r="Q13" s="148" t="s">
        <v>838</v>
      </c>
      <c r="R13"/>
    </row>
    <row r="14" spans="1:18" s="2" customFormat="1" ht="168" customHeight="1">
      <c r="A14" s="257"/>
      <c r="B14" s="149" t="s">
        <v>840</v>
      </c>
      <c r="C14" s="97" t="s">
        <v>16</v>
      </c>
      <c r="D14" s="97" t="s">
        <v>16</v>
      </c>
      <c r="E14" s="97" t="s">
        <v>16</v>
      </c>
      <c r="F14" s="97" t="s">
        <v>16</v>
      </c>
      <c r="G14" s="97" t="s">
        <v>16</v>
      </c>
      <c r="H14" s="98" t="s">
        <v>16</v>
      </c>
      <c r="I14" s="98" t="s">
        <v>16</v>
      </c>
      <c r="J14" s="98" t="s">
        <v>835</v>
      </c>
      <c r="K14" s="98" t="s">
        <v>16</v>
      </c>
      <c r="L14" s="97" t="s">
        <v>836</v>
      </c>
      <c r="M14" s="97" t="s">
        <v>837</v>
      </c>
      <c r="N14" s="97" t="s">
        <v>16</v>
      </c>
      <c r="O14" s="97" t="s">
        <v>16</v>
      </c>
      <c r="P14" s="97" t="s">
        <v>16</v>
      </c>
      <c r="Q14" s="148" t="s">
        <v>838</v>
      </c>
      <c r="R14"/>
    </row>
    <row r="15" spans="1:18" s="2" customFormat="1" ht="168" customHeight="1">
      <c r="A15" s="244" t="s">
        <v>842</v>
      </c>
      <c r="B15" s="149" t="s">
        <v>834</v>
      </c>
      <c r="C15" s="97" t="s">
        <v>16</v>
      </c>
      <c r="D15" s="97" t="s">
        <v>16</v>
      </c>
      <c r="E15" s="97" t="s">
        <v>16</v>
      </c>
      <c r="F15" s="97" t="s">
        <v>16</v>
      </c>
      <c r="G15" s="97" t="s">
        <v>16</v>
      </c>
      <c r="H15" s="98" t="s">
        <v>16</v>
      </c>
      <c r="I15" s="98" t="s">
        <v>16</v>
      </c>
      <c r="J15" s="98" t="s">
        <v>835</v>
      </c>
      <c r="K15" s="98" t="s">
        <v>16</v>
      </c>
      <c r="L15" s="97" t="s">
        <v>836</v>
      </c>
      <c r="M15" s="97" t="s">
        <v>837</v>
      </c>
      <c r="N15" s="97" t="s">
        <v>16</v>
      </c>
      <c r="O15" s="97" t="s">
        <v>16</v>
      </c>
      <c r="P15" s="97" t="s">
        <v>16</v>
      </c>
      <c r="Q15" s="148" t="s">
        <v>838</v>
      </c>
      <c r="R15"/>
    </row>
    <row r="16" spans="1:18" s="2" customFormat="1" ht="168" customHeight="1">
      <c r="A16" s="244"/>
      <c r="B16" s="149" t="s">
        <v>839</v>
      </c>
      <c r="C16" s="97" t="s">
        <v>16</v>
      </c>
      <c r="D16" s="97" t="s">
        <v>16</v>
      </c>
      <c r="E16" s="97" t="s">
        <v>16</v>
      </c>
      <c r="F16" s="97" t="s">
        <v>16</v>
      </c>
      <c r="G16" s="97" t="s">
        <v>16</v>
      </c>
      <c r="H16" s="98" t="s">
        <v>16</v>
      </c>
      <c r="I16" s="98" t="s">
        <v>16</v>
      </c>
      <c r="J16" s="98" t="s">
        <v>835</v>
      </c>
      <c r="K16" s="98" t="s">
        <v>16</v>
      </c>
      <c r="L16" s="97" t="s">
        <v>836</v>
      </c>
      <c r="M16" s="97" t="s">
        <v>837</v>
      </c>
      <c r="N16" s="97" t="s">
        <v>16</v>
      </c>
      <c r="O16" s="97" t="s">
        <v>16</v>
      </c>
      <c r="P16" s="97" t="s">
        <v>16</v>
      </c>
      <c r="Q16" s="148" t="s">
        <v>838</v>
      </c>
      <c r="R16"/>
    </row>
    <row r="17" spans="1:18" s="2" customFormat="1" ht="168" customHeight="1">
      <c r="A17" s="244"/>
      <c r="B17" s="149">
        <v>2020</v>
      </c>
      <c r="C17" s="97" t="s">
        <v>16</v>
      </c>
      <c r="D17" s="97" t="s">
        <v>16</v>
      </c>
      <c r="E17" s="97" t="s">
        <v>16</v>
      </c>
      <c r="F17" s="97" t="s">
        <v>16</v>
      </c>
      <c r="G17" s="97" t="s">
        <v>16</v>
      </c>
      <c r="H17" s="98" t="s">
        <v>16</v>
      </c>
      <c r="I17" s="98" t="s">
        <v>16</v>
      </c>
      <c r="J17" s="98" t="s">
        <v>835</v>
      </c>
      <c r="K17" s="98" t="s">
        <v>16</v>
      </c>
      <c r="L17" s="97" t="s">
        <v>836</v>
      </c>
      <c r="M17" s="97" t="s">
        <v>837</v>
      </c>
      <c r="N17" s="97" t="s">
        <v>16</v>
      </c>
      <c r="O17" s="97" t="s">
        <v>16</v>
      </c>
      <c r="P17" s="97" t="s">
        <v>16</v>
      </c>
      <c r="Q17" s="148" t="s">
        <v>838</v>
      </c>
      <c r="R17"/>
    </row>
    <row r="18" spans="1:18" s="2" customFormat="1" ht="168" customHeight="1">
      <c r="A18" s="244"/>
      <c r="B18" s="149">
        <v>2021</v>
      </c>
      <c r="C18" s="97" t="s">
        <v>16</v>
      </c>
      <c r="D18" s="97" t="s">
        <v>16</v>
      </c>
      <c r="E18" s="97" t="s">
        <v>16</v>
      </c>
      <c r="F18" s="97" t="s">
        <v>16</v>
      </c>
      <c r="G18" s="97" t="s">
        <v>16</v>
      </c>
      <c r="H18" s="98" t="s">
        <v>16</v>
      </c>
      <c r="I18" s="98" t="s">
        <v>16</v>
      </c>
      <c r="J18" s="98" t="s">
        <v>835</v>
      </c>
      <c r="K18" s="98" t="s">
        <v>16</v>
      </c>
      <c r="L18" s="97" t="s">
        <v>836</v>
      </c>
      <c r="M18" s="97" t="s">
        <v>837</v>
      </c>
      <c r="N18" s="97" t="s">
        <v>16</v>
      </c>
      <c r="O18" s="97" t="s">
        <v>16</v>
      </c>
      <c r="P18" s="97" t="s">
        <v>16</v>
      </c>
      <c r="Q18" s="148" t="s">
        <v>838</v>
      </c>
      <c r="R18"/>
    </row>
    <row r="19" spans="1:18" s="2" customFormat="1" ht="168" customHeight="1">
      <c r="A19" s="244"/>
      <c r="B19" s="149">
        <v>2022</v>
      </c>
      <c r="C19" s="97" t="s">
        <v>16</v>
      </c>
      <c r="D19" s="97" t="s">
        <v>16</v>
      </c>
      <c r="E19" s="97" t="s">
        <v>16</v>
      </c>
      <c r="F19" s="97" t="s">
        <v>16</v>
      </c>
      <c r="G19" s="97" t="s">
        <v>16</v>
      </c>
      <c r="H19" s="98" t="s">
        <v>16</v>
      </c>
      <c r="I19" s="98" t="s">
        <v>16</v>
      </c>
      <c r="J19" s="98" t="s">
        <v>835</v>
      </c>
      <c r="K19" s="98" t="s">
        <v>16</v>
      </c>
      <c r="L19" s="97" t="s">
        <v>836</v>
      </c>
      <c r="M19" s="97" t="s">
        <v>837</v>
      </c>
      <c r="N19" s="97" t="s">
        <v>16</v>
      </c>
      <c r="O19" s="97" t="s">
        <v>16</v>
      </c>
      <c r="P19" s="97" t="s">
        <v>16</v>
      </c>
      <c r="Q19" s="148" t="s">
        <v>838</v>
      </c>
      <c r="R19"/>
    </row>
    <row r="20" spans="1:18" s="2" customFormat="1" ht="168" customHeight="1">
      <c r="A20" s="244"/>
      <c r="B20" s="149" t="s">
        <v>840</v>
      </c>
      <c r="C20" s="97" t="s">
        <v>16</v>
      </c>
      <c r="D20" s="97" t="s">
        <v>16</v>
      </c>
      <c r="E20" s="97" t="s">
        <v>16</v>
      </c>
      <c r="F20" s="97" t="s">
        <v>16</v>
      </c>
      <c r="G20" s="97" t="s">
        <v>16</v>
      </c>
      <c r="H20" s="98" t="s">
        <v>16</v>
      </c>
      <c r="I20" s="98" t="s">
        <v>16</v>
      </c>
      <c r="J20" s="98" t="s">
        <v>835</v>
      </c>
      <c r="K20" s="98" t="s">
        <v>16</v>
      </c>
      <c r="L20" s="97" t="s">
        <v>836</v>
      </c>
      <c r="M20" s="97" t="s">
        <v>837</v>
      </c>
      <c r="N20" s="97" t="s">
        <v>16</v>
      </c>
      <c r="O20" s="97" t="s">
        <v>16</v>
      </c>
      <c r="P20" s="97" t="s">
        <v>16</v>
      </c>
      <c r="Q20" s="148" t="s">
        <v>838</v>
      </c>
      <c r="R20"/>
    </row>
    <row r="21" spans="1:18" s="2" customFormat="1" ht="168" customHeight="1">
      <c r="A21" s="244" t="s">
        <v>843</v>
      </c>
      <c r="B21" s="149" t="s">
        <v>834</v>
      </c>
      <c r="C21" s="97" t="s">
        <v>16</v>
      </c>
      <c r="D21" s="97" t="s">
        <v>16</v>
      </c>
      <c r="E21" s="97" t="s">
        <v>16</v>
      </c>
      <c r="F21" s="97" t="s">
        <v>16</v>
      </c>
      <c r="G21" s="97" t="s">
        <v>16</v>
      </c>
      <c r="H21" s="98" t="s">
        <v>16</v>
      </c>
      <c r="I21" s="98" t="s">
        <v>16</v>
      </c>
      <c r="J21" s="98" t="s">
        <v>835</v>
      </c>
      <c r="K21" s="98" t="s">
        <v>16</v>
      </c>
      <c r="L21" s="97" t="s">
        <v>836</v>
      </c>
      <c r="M21" s="97" t="s">
        <v>837</v>
      </c>
      <c r="N21" s="97" t="s">
        <v>16</v>
      </c>
      <c r="O21" s="97" t="s">
        <v>16</v>
      </c>
      <c r="P21" s="97" t="s">
        <v>16</v>
      </c>
      <c r="Q21" s="148" t="s">
        <v>838</v>
      </c>
      <c r="R21"/>
    </row>
    <row r="22" spans="1:18" s="2" customFormat="1" ht="168" customHeight="1">
      <c r="A22" s="244"/>
      <c r="B22" s="149" t="s">
        <v>839</v>
      </c>
      <c r="C22" s="97" t="s">
        <v>16</v>
      </c>
      <c r="D22" s="97" t="s">
        <v>16</v>
      </c>
      <c r="E22" s="97" t="s">
        <v>16</v>
      </c>
      <c r="F22" s="97" t="s">
        <v>16</v>
      </c>
      <c r="G22" s="97" t="s">
        <v>16</v>
      </c>
      <c r="H22" s="98" t="s">
        <v>16</v>
      </c>
      <c r="I22" s="98" t="s">
        <v>16</v>
      </c>
      <c r="J22" s="98" t="s">
        <v>835</v>
      </c>
      <c r="K22" s="98" t="s">
        <v>16</v>
      </c>
      <c r="L22" s="97" t="s">
        <v>836</v>
      </c>
      <c r="M22" s="97" t="s">
        <v>837</v>
      </c>
      <c r="N22" s="97" t="s">
        <v>16</v>
      </c>
      <c r="O22" s="97" t="s">
        <v>16</v>
      </c>
      <c r="P22" s="97" t="s">
        <v>16</v>
      </c>
      <c r="Q22" s="148" t="s">
        <v>838</v>
      </c>
      <c r="R22"/>
    </row>
    <row r="23" spans="1:18" s="2" customFormat="1" ht="168" customHeight="1">
      <c r="A23" s="244"/>
      <c r="B23" s="149">
        <v>2020</v>
      </c>
      <c r="C23" s="97" t="s">
        <v>16</v>
      </c>
      <c r="D23" s="97" t="s">
        <v>16</v>
      </c>
      <c r="E23" s="97" t="s">
        <v>16</v>
      </c>
      <c r="F23" s="97" t="s">
        <v>16</v>
      </c>
      <c r="G23" s="97" t="s">
        <v>16</v>
      </c>
      <c r="H23" s="98" t="s">
        <v>16</v>
      </c>
      <c r="I23" s="98" t="s">
        <v>16</v>
      </c>
      <c r="J23" s="98" t="s">
        <v>835</v>
      </c>
      <c r="K23" s="98" t="s">
        <v>16</v>
      </c>
      <c r="L23" s="97" t="s">
        <v>836</v>
      </c>
      <c r="M23" s="97" t="s">
        <v>837</v>
      </c>
      <c r="N23" s="97" t="s">
        <v>16</v>
      </c>
      <c r="O23" s="97" t="s">
        <v>16</v>
      </c>
      <c r="P23" s="97" t="s">
        <v>16</v>
      </c>
      <c r="Q23" s="148" t="s">
        <v>838</v>
      </c>
      <c r="R23"/>
    </row>
    <row r="24" spans="1:18" s="2" customFormat="1" ht="168" customHeight="1">
      <c r="A24" s="244"/>
      <c r="B24" s="149">
        <v>2021</v>
      </c>
      <c r="C24" s="97" t="s">
        <v>16</v>
      </c>
      <c r="D24" s="97" t="s">
        <v>16</v>
      </c>
      <c r="E24" s="97" t="s">
        <v>16</v>
      </c>
      <c r="F24" s="97" t="s">
        <v>16</v>
      </c>
      <c r="G24" s="97" t="s">
        <v>16</v>
      </c>
      <c r="H24" s="98" t="s">
        <v>16</v>
      </c>
      <c r="I24" s="98" t="s">
        <v>16</v>
      </c>
      <c r="J24" s="98" t="s">
        <v>835</v>
      </c>
      <c r="K24" s="98" t="s">
        <v>16</v>
      </c>
      <c r="L24" s="97" t="s">
        <v>836</v>
      </c>
      <c r="M24" s="97" t="s">
        <v>837</v>
      </c>
      <c r="N24" s="97" t="s">
        <v>16</v>
      </c>
      <c r="O24" s="97" t="s">
        <v>16</v>
      </c>
      <c r="P24" s="97" t="s">
        <v>16</v>
      </c>
      <c r="Q24" s="148" t="s">
        <v>838</v>
      </c>
      <c r="R24"/>
    </row>
    <row r="25" spans="1:18" s="2" customFormat="1" ht="168" customHeight="1">
      <c r="A25" s="244"/>
      <c r="B25" s="149">
        <v>2022</v>
      </c>
      <c r="C25" s="97" t="s">
        <v>16</v>
      </c>
      <c r="D25" s="97" t="s">
        <v>16</v>
      </c>
      <c r="E25" s="97" t="s">
        <v>16</v>
      </c>
      <c r="F25" s="97" t="s">
        <v>16</v>
      </c>
      <c r="G25" s="97" t="s">
        <v>16</v>
      </c>
      <c r="H25" s="98" t="s">
        <v>16</v>
      </c>
      <c r="I25" s="98" t="s">
        <v>16</v>
      </c>
      <c r="J25" s="98" t="s">
        <v>835</v>
      </c>
      <c r="K25" s="98" t="s">
        <v>16</v>
      </c>
      <c r="L25" s="97" t="s">
        <v>836</v>
      </c>
      <c r="M25" s="97" t="s">
        <v>837</v>
      </c>
      <c r="N25" s="97" t="s">
        <v>16</v>
      </c>
      <c r="O25" s="97" t="s">
        <v>16</v>
      </c>
      <c r="P25" s="97" t="s">
        <v>16</v>
      </c>
      <c r="Q25" s="148" t="s">
        <v>838</v>
      </c>
      <c r="R25"/>
    </row>
    <row r="26" spans="1:18" s="2" customFormat="1" ht="168" customHeight="1">
      <c r="A26" s="244"/>
      <c r="B26" s="149" t="s">
        <v>840</v>
      </c>
      <c r="C26" s="97" t="s">
        <v>16</v>
      </c>
      <c r="D26" s="97" t="s">
        <v>16</v>
      </c>
      <c r="E26" s="97" t="s">
        <v>16</v>
      </c>
      <c r="F26" s="97" t="s">
        <v>16</v>
      </c>
      <c r="G26" s="97" t="s">
        <v>16</v>
      </c>
      <c r="H26" s="98" t="s">
        <v>16</v>
      </c>
      <c r="I26" s="98" t="s">
        <v>16</v>
      </c>
      <c r="J26" s="98" t="s">
        <v>835</v>
      </c>
      <c r="K26" s="98" t="s">
        <v>16</v>
      </c>
      <c r="L26" s="97" t="s">
        <v>836</v>
      </c>
      <c r="M26" s="97" t="s">
        <v>837</v>
      </c>
      <c r="N26" s="97" t="s">
        <v>16</v>
      </c>
      <c r="O26" s="97" t="s">
        <v>16</v>
      </c>
      <c r="P26" s="97" t="s">
        <v>16</v>
      </c>
      <c r="Q26" s="148" t="s">
        <v>838</v>
      </c>
      <c r="R26"/>
    </row>
    <row r="27" spans="1:18" s="2" customFormat="1" ht="168" customHeight="1">
      <c r="A27" s="244" t="s">
        <v>844</v>
      </c>
      <c r="B27" s="149" t="s">
        <v>834</v>
      </c>
      <c r="C27" s="97" t="s">
        <v>16</v>
      </c>
      <c r="D27" s="97" t="s">
        <v>16</v>
      </c>
      <c r="E27" s="97" t="s">
        <v>16</v>
      </c>
      <c r="F27" s="97" t="s">
        <v>16</v>
      </c>
      <c r="G27" s="97" t="s">
        <v>16</v>
      </c>
      <c r="H27" s="98" t="s">
        <v>16</v>
      </c>
      <c r="I27" s="98" t="s">
        <v>16</v>
      </c>
      <c r="J27" s="98" t="s">
        <v>835</v>
      </c>
      <c r="K27" s="98" t="s">
        <v>16</v>
      </c>
      <c r="L27" s="97" t="s">
        <v>836</v>
      </c>
      <c r="M27" s="97" t="s">
        <v>837</v>
      </c>
      <c r="N27" s="97" t="s">
        <v>16</v>
      </c>
      <c r="O27" s="97" t="s">
        <v>16</v>
      </c>
      <c r="P27" s="97" t="s">
        <v>16</v>
      </c>
      <c r="Q27" s="148" t="s">
        <v>838</v>
      </c>
      <c r="R27"/>
    </row>
    <row r="28" spans="1:18" s="2" customFormat="1" ht="168" customHeight="1">
      <c r="A28" s="244"/>
      <c r="B28" s="149" t="s">
        <v>839</v>
      </c>
      <c r="C28" s="97" t="s">
        <v>16</v>
      </c>
      <c r="D28" s="97" t="s">
        <v>16</v>
      </c>
      <c r="E28" s="97" t="s">
        <v>16</v>
      </c>
      <c r="F28" s="97" t="s">
        <v>16</v>
      </c>
      <c r="G28" s="97" t="s">
        <v>16</v>
      </c>
      <c r="H28" s="98" t="s">
        <v>16</v>
      </c>
      <c r="I28" s="98" t="s">
        <v>16</v>
      </c>
      <c r="J28" s="98" t="s">
        <v>835</v>
      </c>
      <c r="K28" s="98" t="s">
        <v>16</v>
      </c>
      <c r="L28" s="97" t="s">
        <v>836</v>
      </c>
      <c r="M28" s="97" t="s">
        <v>837</v>
      </c>
      <c r="N28" s="97" t="s">
        <v>16</v>
      </c>
      <c r="O28" s="97" t="s">
        <v>16</v>
      </c>
      <c r="P28" s="97" t="s">
        <v>16</v>
      </c>
      <c r="Q28" s="148" t="s">
        <v>838</v>
      </c>
      <c r="R28"/>
    </row>
    <row r="29" spans="1:18" s="2" customFormat="1" ht="168" customHeight="1">
      <c r="A29" s="244"/>
      <c r="B29" s="149">
        <v>2020</v>
      </c>
      <c r="C29" s="97" t="s">
        <v>16</v>
      </c>
      <c r="D29" s="97" t="s">
        <v>16</v>
      </c>
      <c r="E29" s="97" t="s">
        <v>16</v>
      </c>
      <c r="F29" s="97" t="s">
        <v>16</v>
      </c>
      <c r="G29" s="97" t="s">
        <v>16</v>
      </c>
      <c r="H29" s="98" t="s">
        <v>16</v>
      </c>
      <c r="I29" s="98" t="s">
        <v>16</v>
      </c>
      <c r="J29" s="98" t="s">
        <v>835</v>
      </c>
      <c r="K29" s="98" t="s">
        <v>16</v>
      </c>
      <c r="L29" s="97" t="s">
        <v>836</v>
      </c>
      <c r="M29" s="97" t="s">
        <v>837</v>
      </c>
      <c r="N29" s="97" t="s">
        <v>16</v>
      </c>
      <c r="O29" s="97" t="s">
        <v>16</v>
      </c>
      <c r="P29" s="97" t="s">
        <v>16</v>
      </c>
      <c r="Q29" s="148" t="s">
        <v>838</v>
      </c>
      <c r="R29"/>
    </row>
    <row r="30" spans="1:18" s="2" customFormat="1" ht="168" customHeight="1">
      <c r="A30" s="244"/>
      <c r="B30" s="149">
        <v>2021</v>
      </c>
      <c r="C30" s="97" t="s">
        <v>16</v>
      </c>
      <c r="D30" s="97" t="s">
        <v>16</v>
      </c>
      <c r="E30" s="97" t="s">
        <v>16</v>
      </c>
      <c r="F30" s="97" t="s">
        <v>16</v>
      </c>
      <c r="G30" s="97" t="s">
        <v>16</v>
      </c>
      <c r="H30" s="98" t="s">
        <v>16</v>
      </c>
      <c r="I30" s="98" t="s">
        <v>16</v>
      </c>
      <c r="J30" s="98" t="s">
        <v>835</v>
      </c>
      <c r="K30" s="98" t="s">
        <v>16</v>
      </c>
      <c r="L30" s="97" t="s">
        <v>836</v>
      </c>
      <c r="M30" s="97" t="s">
        <v>837</v>
      </c>
      <c r="N30" s="97" t="s">
        <v>16</v>
      </c>
      <c r="O30" s="97" t="s">
        <v>16</v>
      </c>
      <c r="P30" s="97" t="s">
        <v>16</v>
      </c>
      <c r="Q30" s="148" t="s">
        <v>838</v>
      </c>
      <c r="R30"/>
    </row>
    <row r="31" spans="1:18" s="2" customFormat="1" ht="168" customHeight="1">
      <c r="A31" s="244"/>
      <c r="B31" s="149">
        <v>2022</v>
      </c>
      <c r="C31" s="97" t="s">
        <v>16</v>
      </c>
      <c r="D31" s="97" t="s">
        <v>16</v>
      </c>
      <c r="E31" s="97" t="s">
        <v>16</v>
      </c>
      <c r="F31" s="97" t="s">
        <v>16</v>
      </c>
      <c r="G31" s="97" t="s">
        <v>16</v>
      </c>
      <c r="H31" s="98" t="s">
        <v>16</v>
      </c>
      <c r="I31" s="98" t="s">
        <v>16</v>
      </c>
      <c r="J31" s="98" t="s">
        <v>835</v>
      </c>
      <c r="K31" s="98" t="s">
        <v>16</v>
      </c>
      <c r="L31" s="97" t="s">
        <v>836</v>
      </c>
      <c r="M31" s="97" t="s">
        <v>837</v>
      </c>
      <c r="N31" s="97" t="s">
        <v>16</v>
      </c>
      <c r="O31" s="97" t="s">
        <v>16</v>
      </c>
      <c r="P31" s="97" t="s">
        <v>16</v>
      </c>
      <c r="Q31" s="148" t="s">
        <v>838</v>
      </c>
      <c r="R31"/>
    </row>
    <row r="32" spans="1:18" s="2" customFormat="1" ht="168" customHeight="1">
      <c r="A32" s="244"/>
      <c r="B32" s="149" t="s">
        <v>840</v>
      </c>
      <c r="C32" s="97" t="s">
        <v>16</v>
      </c>
      <c r="D32" s="97" t="s">
        <v>16</v>
      </c>
      <c r="E32" s="97" t="s">
        <v>16</v>
      </c>
      <c r="F32" s="97" t="s">
        <v>16</v>
      </c>
      <c r="G32" s="97" t="s">
        <v>16</v>
      </c>
      <c r="H32" s="98" t="s">
        <v>16</v>
      </c>
      <c r="I32" s="98" t="s">
        <v>16</v>
      </c>
      <c r="J32" s="98" t="s">
        <v>835</v>
      </c>
      <c r="K32" s="98" t="s">
        <v>16</v>
      </c>
      <c r="L32" s="97" t="s">
        <v>836</v>
      </c>
      <c r="M32" s="97" t="s">
        <v>837</v>
      </c>
      <c r="N32" s="97" t="s">
        <v>16</v>
      </c>
      <c r="O32" s="97" t="s">
        <v>16</v>
      </c>
      <c r="P32" s="97" t="s">
        <v>16</v>
      </c>
      <c r="Q32" s="148" t="s">
        <v>838</v>
      </c>
      <c r="R32"/>
    </row>
    <row r="33" spans="1:18" s="2" customFormat="1" ht="168" customHeight="1">
      <c r="A33" s="244" t="s">
        <v>845</v>
      </c>
      <c r="B33" s="149" t="s">
        <v>834</v>
      </c>
      <c r="C33" s="97" t="s">
        <v>16</v>
      </c>
      <c r="D33" s="97" t="s">
        <v>16</v>
      </c>
      <c r="E33" s="97" t="s">
        <v>16</v>
      </c>
      <c r="F33" s="97" t="s">
        <v>16</v>
      </c>
      <c r="G33" s="97" t="s">
        <v>16</v>
      </c>
      <c r="H33" s="98" t="s">
        <v>16</v>
      </c>
      <c r="I33" s="98" t="s">
        <v>16</v>
      </c>
      <c r="J33" s="98" t="s">
        <v>835</v>
      </c>
      <c r="K33" s="98" t="s">
        <v>16</v>
      </c>
      <c r="L33" s="97" t="s">
        <v>836</v>
      </c>
      <c r="M33" s="97" t="s">
        <v>837</v>
      </c>
      <c r="N33" s="97" t="s">
        <v>16</v>
      </c>
      <c r="O33" s="97" t="s">
        <v>16</v>
      </c>
      <c r="P33" s="97" t="s">
        <v>16</v>
      </c>
      <c r="Q33" s="148" t="s">
        <v>838</v>
      </c>
      <c r="R33"/>
    </row>
    <row r="34" spans="1:18" s="2" customFormat="1" ht="168" customHeight="1">
      <c r="A34" s="244"/>
      <c r="B34" s="149" t="s">
        <v>839</v>
      </c>
      <c r="C34" s="97" t="s">
        <v>16</v>
      </c>
      <c r="D34" s="97" t="s">
        <v>16</v>
      </c>
      <c r="E34" s="97" t="s">
        <v>16</v>
      </c>
      <c r="F34" s="97" t="s">
        <v>16</v>
      </c>
      <c r="G34" s="97" t="s">
        <v>16</v>
      </c>
      <c r="H34" s="98" t="s">
        <v>16</v>
      </c>
      <c r="I34" s="98" t="s">
        <v>16</v>
      </c>
      <c r="J34" s="98" t="s">
        <v>835</v>
      </c>
      <c r="K34" s="98" t="s">
        <v>16</v>
      </c>
      <c r="L34" s="97" t="s">
        <v>836</v>
      </c>
      <c r="M34" s="97" t="s">
        <v>837</v>
      </c>
      <c r="N34" s="97" t="s">
        <v>16</v>
      </c>
      <c r="O34" s="97" t="s">
        <v>16</v>
      </c>
      <c r="P34" s="97" t="s">
        <v>16</v>
      </c>
      <c r="Q34" s="148" t="s">
        <v>838</v>
      </c>
      <c r="R34"/>
    </row>
    <row r="35" spans="1:18" s="2" customFormat="1" ht="168" customHeight="1">
      <c r="A35" s="244"/>
      <c r="B35" s="149">
        <v>2020</v>
      </c>
      <c r="C35" s="97" t="s">
        <v>16</v>
      </c>
      <c r="D35" s="97" t="s">
        <v>16</v>
      </c>
      <c r="E35" s="97" t="s">
        <v>16</v>
      </c>
      <c r="F35" s="97" t="s">
        <v>16</v>
      </c>
      <c r="G35" s="97" t="s">
        <v>16</v>
      </c>
      <c r="H35" s="98" t="s">
        <v>16</v>
      </c>
      <c r="I35" s="98" t="s">
        <v>16</v>
      </c>
      <c r="J35" s="98" t="s">
        <v>835</v>
      </c>
      <c r="K35" s="98" t="s">
        <v>16</v>
      </c>
      <c r="L35" s="97" t="s">
        <v>836</v>
      </c>
      <c r="M35" s="97" t="s">
        <v>837</v>
      </c>
      <c r="N35" s="97" t="s">
        <v>16</v>
      </c>
      <c r="O35" s="97" t="s">
        <v>16</v>
      </c>
      <c r="P35" s="97" t="s">
        <v>16</v>
      </c>
      <c r="Q35" s="148" t="s">
        <v>838</v>
      </c>
      <c r="R35"/>
    </row>
    <row r="36" spans="1:18" s="2" customFormat="1" ht="168" customHeight="1">
      <c r="A36" s="244"/>
      <c r="B36" s="149">
        <v>2021</v>
      </c>
      <c r="C36" s="97" t="s">
        <v>16</v>
      </c>
      <c r="D36" s="97" t="s">
        <v>16</v>
      </c>
      <c r="E36" s="97" t="s">
        <v>16</v>
      </c>
      <c r="F36" s="97" t="s">
        <v>16</v>
      </c>
      <c r="G36" s="97" t="s">
        <v>16</v>
      </c>
      <c r="H36" s="98" t="s">
        <v>16</v>
      </c>
      <c r="I36" s="98" t="s">
        <v>16</v>
      </c>
      <c r="J36" s="98" t="s">
        <v>835</v>
      </c>
      <c r="K36" s="98" t="s">
        <v>16</v>
      </c>
      <c r="L36" s="97" t="s">
        <v>836</v>
      </c>
      <c r="M36" s="97" t="s">
        <v>837</v>
      </c>
      <c r="N36" s="97" t="s">
        <v>16</v>
      </c>
      <c r="O36" s="97" t="s">
        <v>16</v>
      </c>
      <c r="P36" s="97" t="s">
        <v>16</v>
      </c>
      <c r="Q36" s="148" t="s">
        <v>838</v>
      </c>
      <c r="R36"/>
    </row>
    <row r="37" spans="1:18" s="2" customFormat="1" ht="168" customHeight="1">
      <c r="A37" s="244"/>
      <c r="B37" s="149">
        <v>2022</v>
      </c>
      <c r="C37" s="97" t="s">
        <v>16</v>
      </c>
      <c r="D37" s="97" t="s">
        <v>16</v>
      </c>
      <c r="E37" s="97" t="s">
        <v>16</v>
      </c>
      <c r="F37" s="97" t="s">
        <v>16</v>
      </c>
      <c r="G37" s="97" t="s">
        <v>16</v>
      </c>
      <c r="H37" s="98" t="s">
        <v>16</v>
      </c>
      <c r="I37" s="98" t="s">
        <v>16</v>
      </c>
      <c r="J37" s="98" t="s">
        <v>835</v>
      </c>
      <c r="K37" s="98" t="s">
        <v>16</v>
      </c>
      <c r="L37" s="97" t="s">
        <v>836</v>
      </c>
      <c r="M37" s="97" t="s">
        <v>837</v>
      </c>
      <c r="N37" s="97" t="s">
        <v>16</v>
      </c>
      <c r="O37" s="97" t="s">
        <v>16</v>
      </c>
      <c r="P37" s="97" t="s">
        <v>16</v>
      </c>
      <c r="Q37" s="148" t="s">
        <v>838</v>
      </c>
      <c r="R37"/>
    </row>
    <row r="38" spans="1:18" s="2" customFormat="1" ht="168" customHeight="1">
      <c r="A38" s="244"/>
      <c r="B38" s="149" t="s">
        <v>840</v>
      </c>
      <c r="C38" s="97" t="s">
        <v>16</v>
      </c>
      <c r="D38" s="97" t="s">
        <v>16</v>
      </c>
      <c r="E38" s="97" t="s">
        <v>16</v>
      </c>
      <c r="F38" s="97" t="s">
        <v>16</v>
      </c>
      <c r="G38" s="97" t="s">
        <v>16</v>
      </c>
      <c r="H38" s="98" t="s">
        <v>16</v>
      </c>
      <c r="I38" s="98" t="s">
        <v>16</v>
      </c>
      <c r="J38" s="98" t="s">
        <v>835</v>
      </c>
      <c r="K38" s="98" t="s">
        <v>16</v>
      </c>
      <c r="L38" s="97" t="s">
        <v>836</v>
      </c>
      <c r="M38" s="97" t="s">
        <v>837</v>
      </c>
      <c r="N38" s="97" t="s">
        <v>16</v>
      </c>
      <c r="O38" s="97" t="s">
        <v>16</v>
      </c>
      <c r="P38" s="97" t="s">
        <v>16</v>
      </c>
      <c r="Q38" s="148" t="s">
        <v>838</v>
      </c>
      <c r="R38"/>
    </row>
    <row r="39" spans="1:18"/>
    <row r="40" spans="1:18"/>
    <row r="41" spans="1:18"/>
  </sheetData>
  <autoFilter ref="A2:Q38" xr:uid="{00000000-0009-0000-0000-000018000000}"/>
  <mergeCells count="6">
    <mergeCell ref="A27:A32"/>
    <mergeCell ref="A33:A38"/>
    <mergeCell ref="A3:A8"/>
    <mergeCell ref="A9:A14"/>
    <mergeCell ref="A15:A20"/>
    <mergeCell ref="A21:A26"/>
  </mergeCells>
  <phoneticPr fontId="11" type="noConversion"/>
  <printOptions horizontalCentered="1"/>
  <pageMargins left="0.25" right="0.25" top="0.25" bottom="0.25" header="0.3" footer="0.3"/>
  <pageSetup scale="43" fitToHeight="0" orientation="landscape" r:id="rId1"/>
  <headerFooter scaleWithDoc="0">
    <oddFooter>&amp;C&amp;A
Appendix B - &amp;P of &amp;N</oddFooter>
  </headerFooter>
  <rowBreaks count="5" manualBreakCount="5">
    <brk id="8" max="16383" man="1"/>
    <brk id="14" max="16383" man="1"/>
    <brk id="20" max="16383" man="1"/>
    <brk id="26" max="16383" man="1"/>
    <brk id="32" max="16383" man="1"/>
  </rowBreaks>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codeName="Sheet24">
    <pageSetUpPr fitToPage="1"/>
  </sheetPr>
  <dimension ref="A1:U83"/>
  <sheetViews>
    <sheetView showGridLines="0" zoomScale="85" zoomScaleNormal="85" zoomScaleSheetLayoutView="40" workbookViewId="0">
      <pane xSplit="2" ySplit="2" topLeftCell="C3" activePane="bottomRight" state="frozen"/>
      <selection pane="topRight"/>
      <selection pane="bottomLeft"/>
      <selection pane="bottomRight"/>
    </sheetView>
  </sheetViews>
  <sheetFormatPr defaultColWidth="0" defaultRowHeight="14.5" zeroHeight="1"/>
  <cols>
    <col min="1" max="1" width="22.1796875" customWidth="1"/>
    <col min="2" max="2" width="11.453125" customWidth="1"/>
    <col min="3" max="5" width="13.26953125" customWidth="1"/>
    <col min="6" max="6" width="10.54296875" customWidth="1"/>
    <col min="7" max="7" width="11.26953125" customWidth="1"/>
    <col min="8" max="8" width="20.26953125" customWidth="1"/>
    <col min="9" max="11" width="18.54296875" customWidth="1"/>
    <col min="12" max="12" width="10.26953125" customWidth="1"/>
    <col min="13" max="14" width="11.7265625" customWidth="1"/>
    <col min="15" max="15" width="12" customWidth="1"/>
    <col min="16" max="16" width="15" customWidth="1"/>
    <col min="17" max="17" width="75.7265625" customWidth="1"/>
    <col min="18" max="18" width="1.54296875" customWidth="1"/>
    <col min="19" max="20" width="8.7265625" hidden="1" customWidth="1"/>
    <col min="21" max="21" width="8.7265625" hidden="1"/>
  </cols>
  <sheetData>
    <row r="1" spans="1:17">
      <c r="A1" s="28" t="s">
        <v>846</v>
      </c>
      <c r="B1" s="28"/>
      <c r="C1" s="28"/>
      <c r="D1" s="28"/>
      <c r="E1" s="28"/>
      <c r="F1" s="28"/>
      <c r="G1" s="28"/>
      <c r="H1" s="28"/>
      <c r="I1" s="28"/>
      <c r="J1" s="28"/>
      <c r="K1" s="28"/>
      <c r="L1" s="28"/>
      <c r="M1" s="28"/>
      <c r="N1" s="28"/>
      <c r="O1" s="28"/>
      <c r="P1" s="28"/>
      <c r="Q1" s="28"/>
    </row>
    <row r="2" spans="1:17" ht="101">
      <c r="A2" s="132" t="s">
        <v>818</v>
      </c>
      <c r="B2" s="132" t="s">
        <v>469</v>
      </c>
      <c r="C2" s="132" t="s">
        <v>819</v>
      </c>
      <c r="D2" s="132" t="s">
        <v>820</v>
      </c>
      <c r="E2" s="132" t="s">
        <v>821</v>
      </c>
      <c r="F2" s="132" t="s">
        <v>822</v>
      </c>
      <c r="G2" s="132" t="s">
        <v>823</v>
      </c>
      <c r="H2" s="132" t="s">
        <v>824</v>
      </c>
      <c r="I2" s="132" t="s">
        <v>825</v>
      </c>
      <c r="J2" s="132" t="s">
        <v>826</v>
      </c>
      <c r="K2" s="132" t="s">
        <v>827</v>
      </c>
      <c r="L2" s="132" t="s">
        <v>828</v>
      </c>
      <c r="M2" s="132" t="s">
        <v>829</v>
      </c>
      <c r="N2" s="132" t="s">
        <v>830</v>
      </c>
      <c r="O2" s="132" t="s">
        <v>831</v>
      </c>
      <c r="P2" s="132" t="s">
        <v>832</v>
      </c>
      <c r="Q2" s="133" t="s">
        <v>2</v>
      </c>
    </row>
    <row r="3" spans="1:17" ht="130">
      <c r="A3" s="244" t="s">
        <v>847</v>
      </c>
      <c r="B3" s="167" t="s">
        <v>834</v>
      </c>
      <c r="C3" s="100">
        <v>6031.067</v>
      </c>
      <c r="D3" s="100">
        <v>5389.2539999999999</v>
      </c>
      <c r="E3" s="100">
        <v>641.81299999999999</v>
      </c>
      <c r="F3" s="98">
        <v>315</v>
      </c>
      <c r="G3" s="100">
        <v>19.146244954439332</v>
      </c>
      <c r="H3" s="98" t="s">
        <v>899</v>
      </c>
      <c r="I3" s="181">
        <v>2.9269553052738049</v>
      </c>
      <c r="J3" s="181">
        <v>151.39420250285804</v>
      </c>
      <c r="K3" s="98" t="s">
        <v>16</v>
      </c>
      <c r="L3" s="113" t="s">
        <v>848</v>
      </c>
      <c r="M3" s="98" t="s">
        <v>16</v>
      </c>
      <c r="N3" s="113" t="s">
        <v>849</v>
      </c>
      <c r="O3" s="113" t="s">
        <v>16</v>
      </c>
      <c r="P3" s="113" t="s">
        <v>16</v>
      </c>
      <c r="Q3" s="98" t="s">
        <v>1319</v>
      </c>
    </row>
    <row r="4" spans="1:17" ht="130">
      <c r="A4" s="244"/>
      <c r="B4" s="167" t="s">
        <v>839</v>
      </c>
      <c r="C4" s="100">
        <v>5520.0990000000002</v>
      </c>
      <c r="D4" s="100">
        <v>4282.1819999999998</v>
      </c>
      <c r="E4" s="100">
        <v>1237.9169999999999</v>
      </c>
      <c r="F4" s="98">
        <v>357</v>
      </c>
      <c r="G4" s="100">
        <v>15.462462268907506</v>
      </c>
      <c r="H4" s="105" t="s">
        <v>899</v>
      </c>
      <c r="I4" s="182">
        <v>2.9269553052738049</v>
      </c>
      <c r="J4" s="182">
        <v>77.254162525130511</v>
      </c>
      <c r="K4" s="105" t="s">
        <v>16</v>
      </c>
      <c r="L4" s="113" t="s">
        <v>848</v>
      </c>
      <c r="M4" s="98" t="s">
        <v>16</v>
      </c>
      <c r="N4" s="113" t="s">
        <v>849</v>
      </c>
      <c r="O4" s="113" t="s">
        <v>16</v>
      </c>
      <c r="P4" s="113" t="s">
        <v>16</v>
      </c>
      <c r="Q4" s="98" t="s">
        <v>1319</v>
      </c>
    </row>
    <row r="5" spans="1:17" ht="130">
      <c r="A5" s="244"/>
      <c r="B5" s="167">
        <v>2020</v>
      </c>
      <c r="C5" s="100">
        <v>6832.7709999999997</v>
      </c>
      <c r="D5" s="100">
        <v>5535.8850000000002</v>
      </c>
      <c r="E5" s="100">
        <v>1296.886</v>
      </c>
      <c r="F5" s="98">
        <v>475</v>
      </c>
      <c r="G5" s="100">
        <v>14.384781929563045</v>
      </c>
      <c r="H5" s="105" t="s">
        <v>899</v>
      </c>
      <c r="I5" s="182">
        <v>2.8417041798774805</v>
      </c>
      <c r="J5" s="182">
        <v>57.505122687823622</v>
      </c>
      <c r="K5" s="105" t="s">
        <v>16</v>
      </c>
      <c r="L5" s="113" t="s">
        <v>848</v>
      </c>
      <c r="M5" s="98" t="s">
        <v>16</v>
      </c>
      <c r="N5" s="113" t="s">
        <v>849</v>
      </c>
      <c r="O5" s="113" t="s">
        <v>16</v>
      </c>
      <c r="P5" s="113" t="s">
        <v>16</v>
      </c>
      <c r="Q5" s="98" t="s">
        <v>1319</v>
      </c>
    </row>
    <row r="6" spans="1:17" ht="130">
      <c r="A6" s="244"/>
      <c r="B6" s="167">
        <v>2021</v>
      </c>
      <c r="C6" s="100">
        <v>5766.5280000000002</v>
      </c>
      <c r="D6" s="100">
        <v>4203.5039999999999</v>
      </c>
      <c r="E6" s="100">
        <v>1563.0239999999999</v>
      </c>
      <c r="F6" s="98">
        <v>475</v>
      </c>
      <c r="G6" s="100">
        <v>12.140058947368422</v>
      </c>
      <c r="H6" s="105" t="s">
        <v>899</v>
      </c>
      <c r="I6" s="182">
        <v>2.7589360969684278</v>
      </c>
      <c r="J6" s="182">
        <v>61.713251145777456</v>
      </c>
      <c r="K6" s="105" t="s">
        <v>16</v>
      </c>
      <c r="L6" s="113" t="s">
        <v>848</v>
      </c>
      <c r="M6" s="98" t="s">
        <v>16</v>
      </c>
      <c r="N6" s="113" t="s">
        <v>849</v>
      </c>
      <c r="O6" s="113" t="s">
        <v>16</v>
      </c>
      <c r="P6" s="113" t="s">
        <v>16</v>
      </c>
      <c r="Q6" s="98" t="s">
        <v>1319</v>
      </c>
    </row>
    <row r="7" spans="1:17" ht="130">
      <c r="A7" s="244"/>
      <c r="B7" s="167">
        <v>2022</v>
      </c>
      <c r="C7" s="100">
        <v>5800.2960000000003</v>
      </c>
      <c r="D7" s="100">
        <v>4203.5039999999999</v>
      </c>
      <c r="E7" s="100">
        <v>1596.7919999999999</v>
      </c>
      <c r="F7" s="98">
        <v>475</v>
      </c>
      <c r="G7" s="100">
        <v>12.211149473684211</v>
      </c>
      <c r="H7" s="105" t="s">
        <v>899</v>
      </c>
      <c r="I7" s="182">
        <v>2.6785787349208032</v>
      </c>
      <c r="J7" s="182">
        <v>65.336937566935745</v>
      </c>
      <c r="K7" s="105" t="s">
        <v>16</v>
      </c>
      <c r="L7" s="113" t="s">
        <v>848</v>
      </c>
      <c r="M7" s="98" t="s">
        <v>16</v>
      </c>
      <c r="N7" s="113" t="s">
        <v>849</v>
      </c>
      <c r="O7" s="113" t="s">
        <v>16</v>
      </c>
      <c r="P7" s="113" t="s">
        <v>16</v>
      </c>
      <c r="Q7" s="98" t="s">
        <v>1320</v>
      </c>
    </row>
    <row r="8" spans="1:17" ht="130">
      <c r="A8" s="244"/>
      <c r="B8" s="167" t="s">
        <v>840</v>
      </c>
      <c r="C8" s="100">
        <v>18399.595000000001</v>
      </c>
      <c r="D8" s="100">
        <v>13942.893</v>
      </c>
      <c r="E8" s="100">
        <v>4456.7020000000002</v>
      </c>
      <c r="F8" s="98">
        <v>1425</v>
      </c>
      <c r="G8" s="100">
        <v>12.911997047741565</v>
      </c>
      <c r="H8" s="105" t="s">
        <v>899</v>
      </c>
      <c r="I8" s="182">
        <v>8.2792190117667115</v>
      </c>
      <c r="J8" s="182">
        <v>61.273688805724717</v>
      </c>
      <c r="K8" s="105" t="s">
        <v>16</v>
      </c>
      <c r="L8" s="113" t="s">
        <v>848</v>
      </c>
      <c r="M8" s="98" t="s">
        <v>16</v>
      </c>
      <c r="N8" s="113" t="s">
        <v>849</v>
      </c>
      <c r="O8" s="113" t="s">
        <v>16</v>
      </c>
      <c r="P8" s="113" t="s">
        <v>16</v>
      </c>
      <c r="Q8" s="98" t="s">
        <v>1319</v>
      </c>
    </row>
    <row r="9" spans="1:17" ht="87" customHeight="1">
      <c r="A9" s="244" t="s">
        <v>850</v>
      </c>
      <c r="B9" s="167" t="s">
        <v>834</v>
      </c>
      <c r="C9" s="100">
        <v>69.204999999999998</v>
      </c>
      <c r="D9" s="100">
        <v>0</v>
      </c>
      <c r="E9" s="100">
        <v>69.204999999999998</v>
      </c>
      <c r="F9" s="98">
        <v>10</v>
      </c>
      <c r="G9" s="100">
        <v>6.9205361345812069</v>
      </c>
      <c r="H9" s="98" t="s">
        <v>851</v>
      </c>
      <c r="I9" s="137" t="s">
        <v>852</v>
      </c>
      <c r="J9" s="137" t="s">
        <v>853</v>
      </c>
      <c r="K9" s="98" t="s">
        <v>16</v>
      </c>
      <c r="L9" s="113" t="s">
        <v>848</v>
      </c>
      <c r="M9" s="98" t="s">
        <v>16</v>
      </c>
      <c r="N9" s="113" t="s">
        <v>854</v>
      </c>
      <c r="O9" s="113" t="s">
        <v>16</v>
      </c>
      <c r="P9" s="113" t="s">
        <v>16</v>
      </c>
      <c r="Q9" s="98" t="s">
        <v>855</v>
      </c>
    </row>
    <row r="10" spans="1:17" ht="153" customHeight="1">
      <c r="A10" s="244"/>
      <c r="B10" s="167" t="s">
        <v>839</v>
      </c>
      <c r="C10" s="100">
        <v>2485.1509999999998</v>
      </c>
      <c r="D10" s="100">
        <v>0</v>
      </c>
      <c r="E10" s="100">
        <v>2485.1509999999998</v>
      </c>
      <c r="F10" s="98">
        <v>24</v>
      </c>
      <c r="G10" s="100">
        <v>103.547955</v>
      </c>
      <c r="H10" s="98" t="s">
        <v>851</v>
      </c>
      <c r="I10" s="137" t="s">
        <v>852</v>
      </c>
      <c r="J10" s="137" t="s">
        <v>853</v>
      </c>
      <c r="K10" s="98" t="s">
        <v>16</v>
      </c>
      <c r="L10" s="113" t="s">
        <v>848</v>
      </c>
      <c r="M10" s="98" t="s">
        <v>16</v>
      </c>
      <c r="N10" s="113" t="s">
        <v>854</v>
      </c>
      <c r="O10" s="113" t="s">
        <v>16</v>
      </c>
      <c r="P10" s="113" t="s">
        <v>16</v>
      </c>
      <c r="Q10" s="98" t="s">
        <v>856</v>
      </c>
    </row>
    <row r="11" spans="1:17" ht="147.5" customHeight="1">
      <c r="A11" s="244"/>
      <c r="B11" s="167">
        <v>2020</v>
      </c>
      <c r="C11" s="100">
        <v>251.524</v>
      </c>
      <c r="D11" s="100">
        <v>0</v>
      </c>
      <c r="E11" s="100">
        <v>251.524</v>
      </c>
      <c r="F11" s="98">
        <v>36</v>
      </c>
      <c r="G11" s="100">
        <v>6.9867893178948517</v>
      </c>
      <c r="H11" s="98" t="s">
        <v>851</v>
      </c>
      <c r="I11" s="137" t="s">
        <v>852</v>
      </c>
      <c r="J11" s="137" t="s">
        <v>853</v>
      </c>
      <c r="K11" s="98" t="s">
        <v>16</v>
      </c>
      <c r="L11" s="113" t="s">
        <v>848</v>
      </c>
      <c r="M11" s="98" t="s">
        <v>16</v>
      </c>
      <c r="N11" s="113" t="s">
        <v>849</v>
      </c>
      <c r="O11" s="113" t="s">
        <v>16</v>
      </c>
      <c r="P11" s="113" t="s">
        <v>16</v>
      </c>
      <c r="Q11" s="98" t="s">
        <v>857</v>
      </c>
    </row>
    <row r="12" spans="1:17" ht="87.5" customHeight="1">
      <c r="A12" s="244"/>
      <c r="B12" s="167">
        <v>2021</v>
      </c>
      <c r="C12" s="100">
        <v>9900.6830000000009</v>
      </c>
      <c r="D12" s="100">
        <v>9646.0650000000005</v>
      </c>
      <c r="E12" s="100">
        <v>254.61799999999999</v>
      </c>
      <c r="F12" s="98">
        <v>150</v>
      </c>
      <c r="G12" s="100">
        <v>66.004557216683779</v>
      </c>
      <c r="H12" s="98" t="s">
        <v>851</v>
      </c>
      <c r="I12" s="137" t="s">
        <v>852</v>
      </c>
      <c r="J12" s="137" t="s">
        <v>853</v>
      </c>
      <c r="K12" s="98" t="s">
        <v>16</v>
      </c>
      <c r="L12" s="113" t="s">
        <v>848</v>
      </c>
      <c r="M12" s="98" t="s">
        <v>16</v>
      </c>
      <c r="N12" s="113" t="s">
        <v>854</v>
      </c>
      <c r="O12" s="113" t="s">
        <v>16</v>
      </c>
      <c r="P12" s="113" t="s">
        <v>16</v>
      </c>
      <c r="Q12" s="98" t="s">
        <v>855</v>
      </c>
    </row>
    <row r="13" spans="1:17" ht="92" customHeight="1">
      <c r="A13" s="244"/>
      <c r="B13" s="167">
        <v>2022</v>
      </c>
      <c r="C13" s="100">
        <v>19850.149000000001</v>
      </c>
      <c r="D13" s="100">
        <v>19850.149000000001</v>
      </c>
      <c r="E13" s="100">
        <v>0</v>
      </c>
      <c r="F13" s="98">
        <v>300</v>
      </c>
      <c r="G13" s="100">
        <v>66.16716413428766</v>
      </c>
      <c r="H13" s="98" t="s">
        <v>851</v>
      </c>
      <c r="I13" s="137" t="s">
        <v>852</v>
      </c>
      <c r="J13" s="137" t="s">
        <v>853</v>
      </c>
      <c r="K13" s="98" t="s">
        <v>16</v>
      </c>
      <c r="L13" s="113" t="s">
        <v>848</v>
      </c>
      <c r="M13" s="98" t="s">
        <v>16</v>
      </c>
      <c r="N13" s="113" t="s">
        <v>858</v>
      </c>
      <c r="O13" s="113" t="s">
        <v>16</v>
      </c>
      <c r="P13" s="113" t="s">
        <v>16</v>
      </c>
      <c r="Q13" s="98" t="s">
        <v>855</v>
      </c>
    </row>
    <row r="14" spans="1:17" ht="87.5" customHeight="1">
      <c r="A14" s="244"/>
      <c r="B14" s="167" t="s">
        <v>840</v>
      </c>
      <c r="C14" s="100">
        <v>30002.356</v>
      </c>
      <c r="D14" s="100">
        <v>29496.214</v>
      </c>
      <c r="E14" s="100">
        <v>506.142</v>
      </c>
      <c r="F14" s="98">
        <v>486</v>
      </c>
      <c r="G14" s="100">
        <v>61.733245346158604</v>
      </c>
      <c r="H14" s="98" t="s">
        <v>851</v>
      </c>
      <c r="I14" s="137" t="s">
        <v>852</v>
      </c>
      <c r="J14" s="137" t="s">
        <v>853</v>
      </c>
      <c r="K14" s="98" t="s">
        <v>16</v>
      </c>
      <c r="L14" s="113" t="s">
        <v>848</v>
      </c>
      <c r="M14" s="98" t="s">
        <v>16</v>
      </c>
      <c r="N14" s="113" t="s">
        <v>854</v>
      </c>
      <c r="O14" s="113" t="s">
        <v>16</v>
      </c>
      <c r="P14" s="113" t="s">
        <v>16</v>
      </c>
      <c r="Q14" s="98" t="s">
        <v>855</v>
      </c>
    </row>
    <row r="15" spans="1:17">
      <c r="A15" s="248" t="s">
        <v>859</v>
      </c>
      <c r="B15" s="167" t="s">
        <v>834</v>
      </c>
      <c r="C15" s="100" t="s">
        <v>16</v>
      </c>
      <c r="D15" s="100" t="s">
        <v>16</v>
      </c>
      <c r="E15" s="100" t="s">
        <v>16</v>
      </c>
      <c r="F15" s="98" t="s">
        <v>16</v>
      </c>
      <c r="G15" s="100" t="s">
        <v>16</v>
      </c>
      <c r="H15" s="105" t="s">
        <v>16</v>
      </c>
      <c r="I15" s="136" t="s">
        <v>16</v>
      </c>
      <c r="J15" s="136" t="s">
        <v>16</v>
      </c>
      <c r="K15" s="105" t="s">
        <v>16</v>
      </c>
      <c r="L15" s="113" t="s">
        <v>16</v>
      </c>
      <c r="M15" s="113" t="s">
        <v>16</v>
      </c>
      <c r="N15" s="113" t="s">
        <v>16</v>
      </c>
      <c r="O15" s="113" t="s">
        <v>16</v>
      </c>
      <c r="P15" s="113" t="s">
        <v>16</v>
      </c>
      <c r="Q15" s="98" t="s">
        <v>860</v>
      </c>
    </row>
    <row r="16" spans="1:17">
      <c r="A16" s="249"/>
      <c r="B16" s="167" t="s">
        <v>839</v>
      </c>
      <c r="C16" s="100" t="s">
        <v>16</v>
      </c>
      <c r="D16" s="100" t="s">
        <v>16</v>
      </c>
      <c r="E16" s="100" t="s">
        <v>16</v>
      </c>
      <c r="F16" s="98" t="s">
        <v>16</v>
      </c>
      <c r="G16" s="100" t="s">
        <v>16</v>
      </c>
      <c r="H16" s="105" t="s">
        <v>16</v>
      </c>
      <c r="I16" s="136" t="s">
        <v>16</v>
      </c>
      <c r="J16" s="136" t="s">
        <v>16</v>
      </c>
      <c r="K16" s="105" t="s">
        <v>16</v>
      </c>
      <c r="L16" s="113" t="s">
        <v>16</v>
      </c>
      <c r="M16" s="113" t="s">
        <v>16</v>
      </c>
      <c r="N16" s="113" t="s">
        <v>16</v>
      </c>
      <c r="O16" s="113" t="s">
        <v>16</v>
      </c>
      <c r="P16" s="113" t="s">
        <v>16</v>
      </c>
      <c r="Q16" s="98" t="s">
        <v>860</v>
      </c>
    </row>
    <row r="17" spans="1:17" ht="126" customHeight="1">
      <c r="A17" s="249"/>
      <c r="B17" s="167">
        <v>2020</v>
      </c>
      <c r="C17" s="100">
        <v>511.22800000000001</v>
      </c>
      <c r="D17" s="100">
        <v>0</v>
      </c>
      <c r="E17" s="100">
        <v>511.22800000000001</v>
      </c>
      <c r="F17" s="98">
        <v>25</v>
      </c>
      <c r="G17" s="100">
        <v>20.449139467009321</v>
      </c>
      <c r="H17" s="105" t="s">
        <v>851</v>
      </c>
      <c r="I17" s="137" t="s">
        <v>852</v>
      </c>
      <c r="J17" s="137" t="s">
        <v>853</v>
      </c>
      <c r="K17" s="98" t="s">
        <v>16</v>
      </c>
      <c r="L17" s="113" t="s">
        <v>848</v>
      </c>
      <c r="M17" s="113" t="s">
        <v>16</v>
      </c>
      <c r="N17" s="59" t="s">
        <v>858</v>
      </c>
      <c r="O17" s="113" t="s">
        <v>16</v>
      </c>
      <c r="P17" s="113" t="s">
        <v>16</v>
      </c>
      <c r="Q17" s="98" t="s">
        <v>861</v>
      </c>
    </row>
    <row r="18" spans="1:17" ht="126" customHeight="1">
      <c r="A18" s="249"/>
      <c r="B18" s="167">
        <v>2021</v>
      </c>
      <c r="C18" s="100">
        <v>2587.5830000000001</v>
      </c>
      <c r="D18" s="100">
        <v>0</v>
      </c>
      <c r="E18" s="100">
        <v>2587.5830000000001</v>
      </c>
      <c r="F18" s="98">
        <v>225</v>
      </c>
      <c r="G18" s="100">
        <v>11.500369137259085</v>
      </c>
      <c r="H18" s="105" t="s">
        <v>851</v>
      </c>
      <c r="I18" s="137" t="s">
        <v>852</v>
      </c>
      <c r="J18" s="137" t="s">
        <v>853</v>
      </c>
      <c r="K18" s="98" t="s">
        <v>16</v>
      </c>
      <c r="L18" s="113" t="s">
        <v>848</v>
      </c>
      <c r="M18" s="113" t="s">
        <v>16</v>
      </c>
      <c r="N18" s="59" t="s">
        <v>858</v>
      </c>
      <c r="O18" s="113" t="s">
        <v>16</v>
      </c>
      <c r="P18" s="113" t="s">
        <v>16</v>
      </c>
      <c r="Q18" s="98" t="s">
        <v>862</v>
      </c>
    </row>
    <row r="19" spans="1:17" ht="39">
      <c r="A19" s="249"/>
      <c r="B19" s="167">
        <v>2022</v>
      </c>
      <c r="C19" s="100" t="s">
        <v>566</v>
      </c>
      <c r="D19" s="100" t="s">
        <v>566</v>
      </c>
      <c r="E19" s="100" t="s">
        <v>566</v>
      </c>
      <c r="F19" s="98" t="s">
        <v>566</v>
      </c>
      <c r="G19" s="100" t="s">
        <v>566</v>
      </c>
      <c r="H19" s="105" t="s">
        <v>566</v>
      </c>
      <c r="I19" s="137" t="s">
        <v>566</v>
      </c>
      <c r="J19" s="137" t="s">
        <v>566</v>
      </c>
      <c r="K19" s="98" t="s">
        <v>566</v>
      </c>
      <c r="L19" s="113" t="s">
        <v>566</v>
      </c>
      <c r="M19" s="113" t="s">
        <v>566</v>
      </c>
      <c r="N19" s="113" t="s">
        <v>566</v>
      </c>
      <c r="O19" s="113" t="s">
        <v>566</v>
      </c>
      <c r="P19" s="113" t="s">
        <v>566</v>
      </c>
      <c r="Q19" s="98" t="s">
        <v>863</v>
      </c>
    </row>
    <row r="20" spans="1:17" ht="78">
      <c r="A20" s="259"/>
      <c r="B20" s="167" t="s">
        <v>840</v>
      </c>
      <c r="C20" s="100">
        <v>3098.8110000000001</v>
      </c>
      <c r="D20" s="100">
        <v>0</v>
      </c>
      <c r="E20" s="100">
        <v>3098.8110000000001</v>
      </c>
      <c r="F20" s="98">
        <v>250</v>
      </c>
      <c r="G20" s="100">
        <v>12.395244</v>
      </c>
      <c r="H20" s="105" t="s">
        <v>851</v>
      </c>
      <c r="I20" s="137" t="s">
        <v>852</v>
      </c>
      <c r="J20" s="137" t="s">
        <v>853</v>
      </c>
      <c r="K20" s="98" t="s">
        <v>16</v>
      </c>
      <c r="L20" s="113" t="s">
        <v>848</v>
      </c>
      <c r="M20" s="113" t="s">
        <v>16</v>
      </c>
      <c r="N20" s="59" t="s">
        <v>858</v>
      </c>
      <c r="O20" s="113" t="s">
        <v>16</v>
      </c>
      <c r="P20" s="113" t="s">
        <v>16</v>
      </c>
      <c r="Q20" s="98" t="s">
        <v>864</v>
      </c>
    </row>
    <row r="21" spans="1:17" ht="26">
      <c r="A21" s="248" t="s">
        <v>865</v>
      </c>
      <c r="B21" s="167" t="s">
        <v>834</v>
      </c>
      <c r="C21" s="100" t="s">
        <v>16</v>
      </c>
      <c r="D21" s="100" t="s">
        <v>16</v>
      </c>
      <c r="E21" s="100" t="s">
        <v>16</v>
      </c>
      <c r="F21" s="100" t="s">
        <v>16</v>
      </c>
      <c r="G21" s="100" t="s">
        <v>16</v>
      </c>
      <c r="H21" s="105" t="s">
        <v>16</v>
      </c>
      <c r="I21" s="136" t="s">
        <v>16</v>
      </c>
      <c r="J21" s="136" t="s">
        <v>16</v>
      </c>
      <c r="K21" s="105" t="s">
        <v>16</v>
      </c>
      <c r="L21" s="100" t="s">
        <v>16</v>
      </c>
      <c r="M21" s="105" t="s">
        <v>16</v>
      </c>
      <c r="N21" s="100" t="s">
        <v>16</v>
      </c>
      <c r="O21" s="100" t="s">
        <v>16</v>
      </c>
      <c r="P21" s="100" t="s">
        <v>16</v>
      </c>
      <c r="Q21" s="166" t="s">
        <v>866</v>
      </c>
    </row>
    <row r="22" spans="1:17" ht="26">
      <c r="A22" s="249"/>
      <c r="B22" s="167" t="s">
        <v>839</v>
      </c>
      <c r="C22" s="100" t="s">
        <v>16</v>
      </c>
      <c r="D22" s="100" t="s">
        <v>16</v>
      </c>
      <c r="E22" s="100" t="s">
        <v>16</v>
      </c>
      <c r="F22" s="100" t="s">
        <v>16</v>
      </c>
      <c r="G22" s="100" t="s">
        <v>16</v>
      </c>
      <c r="H22" s="105" t="s">
        <v>16</v>
      </c>
      <c r="I22" s="136" t="s">
        <v>16</v>
      </c>
      <c r="J22" s="136" t="s">
        <v>16</v>
      </c>
      <c r="K22" s="105" t="s">
        <v>16</v>
      </c>
      <c r="L22" s="100" t="s">
        <v>16</v>
      </c>
      <c r="M22" s="105" t="s">
        <v>16</v>
      </c>
      <c r="N22" s="100" t="s">
        <v>16</v>
      </c>
      <c r="O22" s="100" t="s">
        <v>16</v>
      </c>
      <c r="P22" s="100" t="s">
        <v>16</v>
      </c>
      <c r="Q22" s="166" t="s">
        <v>867</v>
      </c>
    </row>
    <row r="23" spans="1:17" ht="78">
      <c r="A23" s="249"/>
      <c r="B23" s="167">
        <v>2020</v>
      </c>
      <c r="C23" s="100">
        <v>295.01492357941856</v>
      </c>
      <c r="D23" s="100">
        <v>0</v>
      </c>
      <c r="E23" s="100">
        <v>295.01492357941856</v>
      </c>
      <c r="F23" s="104">
        <v>323.5</v>
      </c>
      <c r="G23" s="102">
        <v>0.91194721353761532</v>
      </c>
      <c r="H23" s="105" t="s">
        <v>868</v>
      </c>
      <c r="I23" s="134" t="s">
        <v>852</v>
      </c>
      <c r="J23" s="134" t="s">
        <v>853</v>
      </c>
      <c r="K23" s="166" t="s">
        <v>16</v>
      </c>
      <c r="L23" s="59" t="s">
        <v>848</v>
      </c>
      <c r="M23" s="98" t="s">
        <v>16</v>
      </c>
      <c r="N23" s="59" t="s">
        <v>858</v>
      </c>
      <c r="O23" s="59" t="s">
        <v>869</v>
      </c>
      <c r="P23" s="166" t="s">
        <v>870</v>
      </c>
      <c r="Q23" s="166" t="s">
        <v>871</v>
      </c>
    </row>
    <row r="24" spans="1:17" ht="91">
      <c r="A24" s="249"/>
      <c r="B24" s="167">
        <v>2021</v>
      </c>
      <c r="C24" s="100">
        <v>288.05416450890664</v>
      </c>
      <c r="D24" s="100">
        <v>0</v>
      </c>
      <c r="E24" s="100">
        <v>288.05416450890664</v>
      </c>
      <c r="F24" s="104">
        <v>315.8671469497562</v>
      </c>
      <c r="G24" s="102">
        <v>0.91194721353761543</v>
      </c>
      <c r="H24" s="105" t="s">
        <v>868</v>
      </c>
      <c r="I24" s="134" t="s">
        <v>852</v>
      </c>
      <c r="J24" s="134" t="s">
        <v>853</v>
      </c>
      <c r="K24" s="166" t="s">
        <v>16</v>
      </c>
      <c r="L24" s="59" t="s">
        <v>848</v>
      </c>
      <c r="M24" s="98" t="s">
        <v>16</v>
      </c>
      <c r="N24" s="59" t="s">
        <v>858</v>
      </c>
      <c r="O24" s="59" t="s">
        <v>869</v>
      </c>
      <c r="P24" s="166" t="s">
        <v>870</v>
      </c>
      <c r="Q24" s="166" t="s">
        <v>872</v>
      </c>
    </row>
    <row r="25" spans="1:17" ht="91">
      <c r="A25" s="249"/>
      <c r="B25" s="167">
        <v>2022</v>
      </c>
      <c r="C25" s="100">
        <v>281.89095600065389</v>
      </c>
      <c r="D25" s="100">
        <v>0</v>
      </c>
      <c r="E25" s="100">
        <v>281.89095600065389</v>
      </c>
      <c r="F25" s="104">
        <v>315.8671469497562</v>
      </c>
      <c r="G25" s="102">
        <v>0.89243518587735005</v>
      </c>
      <c r="H25" s="105" t="s">
        <v>868</v>
      </c>
      <c r="I25" s="134" t="s">
        <v>852</v>
      </c>
      <c r="J25" s="134" t="s">
        <v>853</v>
      </c>
      <c r="K25" s="166" t="s">
        <v>16</v>
      </c>
      <c r="L25" s="59" t="s">
        <v>848</v>
      </c>
      <c r="M25" s="98" t="s">
        <v>16</v>
      </c>
      <c r="N25" s="59" t="s">
        <v>858</v>
      </c>
      <c r="O25" s="59" t="s">
        <v>869</v>
      </c>
      <c r="P25" s="166" t="s">
        <v>870</v>
      </c>
      <c r="Q25" s="166" t="s">
        <v>872</v>
      </c>
    </row>
    <row r="26" spans="1:17" ht="78">
      <c r="A26" s="259"/>
      <c r="B26" s="167" t="s">
        <v>840</v>
      </c>
      <c r="C26" s="100">
        <v>864.96004408897909</v>
      </c>
      <c r="D26" s="100">
        <v>0</v>
      </c>
      <c r="E26" s="100">
        <v>864.96004408897909</v>
      </c>
      <c r="F26" s="104">
        <v>955.23429389951252</v>
      </c>
      <c r="G26" s="105">
        <v>0.90571732365338131</v>
      </c>
      <c r="H26" s="105" t="s">
        <v>868</v>
      </c>
      <c r="I26" s="134" t="s">
        <v>852</v>
      </c>
      <c r="J26" s="134" t="s">
        <v>853</v>
      </c>
      <c r="K26" s="166" t="s">
        <v>16</v>
      </c>
      <c r="L26" s="59" t="s">
        <v>848</v>
      </c>
      <c r="M26" s="98" t="s">
        <v>16</v>
      </c>
      <c r="N26" s="59" t="s">
        <v>858</v>
      </c>
      <c r="O26" s="59" t="s">
        <v>869</v>
      </c>
      <c r="P26" s="166" t="s">
        <v>870</v>
      </c>
      <c r="Q26" s="166" t="s">
        <v>871</v>
      </c>
    </row>
    <row r="27" spans="1:17" ht="156.5" customHeight="1">
      <c r="A27" s="244" t="s">
        <v>873</v>
      </c>
      <c r="B27" s="167" t="s">
        <v>834</v>
      </c>
      <c r="C27" s="100">
        <v>4285.3149999999996</v>
      </c>
      <c r="D27" s="100">
        <v>4285.3149999999996</v>
      </c>
      <c r="E27" s="100">
        <v>0</v>
      </c>
      <c r="F27" s="98">
        <v>265</v>
      </c>
      <c r="G27" s="100">
        <v>16.170999999999999</v>
      </c>
      <c r="H27" s="98" t="s">
        <v>16</v>
      </c>
      <c r="I27" s="137" t="s">
        <v>874</v>
      </c>
      <c r="J27" s="137" t="s">
        <v>875</v>
      </c>
      <c r="K27" s="98" t="s">
        <v>16</v>
      </c>
      <c r="L27" s="113" t="s">
        <v>836</v>
      </c>
      <c r="M27" s="113" t="s">
        <v>837</v>
      </c>
      <c r="N27" s="113" t="s">
        <v>16</v>
      </c>
      <c r="O27" s="113" t="s">
        <v>16</v>
      </c>
      <c r="P27" s="113" t="s">
        <v>16</v>
      </c>
      <c r="Q27" s="98" t="s">
        <v>876</v>
      </c>
    </row>
    <row r="28" spans="1:17" ht="156.5" customHeight="1">
      <c r="A28" s="244"/>
      <c r="B28" s="167" t="s">
        <v>839</v>
      </c>
      <c r="C28" s="100">
        <v>2134.5720000000001</v>
      </c>
      <c r="D28" s="100">
        <v>2134.5720000000001</v>
      </c>
      <c r="E28" s="100">
        <v>0</v>
      </c>
      <c r="F28" s="98">
        <v>132</v>
      </c>
      <c r="G28" s="100">
        <v>16.170999999999999</v>
      </c>
      <c r="H28" s="98" t="s">
        <v>16</v>
      </c>
      <c r="I28" s="137" t="s">
        <v>874</v>
      </c>
      <c r="J28" s="137" t="s">
        <v>875</v>
      </c>
      <c r="K28" s="98" t="s">
        <v>16</v>
      </c>
      <c r="L28" s="113" t="s">
        <v>836</v>
      </c>
      <c r="M28" s="113" t="s">
        <v>837</v>
      </c>
      <c r="N28" s="113" t="s">
        <v>16</v>
      </c>
      <c r="O28" s="113" t="s">
        <v>16</v>
      </c>
      <c r="P28" s="113" t="s">
        <v>16</v>
      </c>
      <c r="Q28" s="98" t="s">
        <v>876</v>
      </c>
    </row>
    <row r="29" spans="1:17" ht="157" customHeight="1">
      <c r="A29" s="244"/>
      <c r="B29" s="167">
        <v>2020</v>
      </c>
      <c r="C29" s="100">
        <v>1649.442</v>
      </c>
      <c r="D29" s="100">
        <v>1649.442</v>
      </c>
      <c r="E29" s="100">
        <v>0</v>
      </c>
      <c r="F29" s="98">
        <v>102</v>
      </c>
      <c r="G29" s="100">
        <v>16.170999999999999</v>
      </c>
      <c r="H29" s="98" t="s">
        <v>16</v>
      </c>
      <c r="I29" s="137" t="s">
        <v>874</v>
      </c>
      <c r="J29" s="137" t="s">
        <v>875</v>
      </c>
      <c r="K29" s="98" t="s">
        <v>16</v>
      </c>
      <c r="L29" s="113" t="s">
        <v>836</v>
      </c>
      <c r="M29" s="113" t="s">
        <v>837</v>
      </c>
      <c r="N29" s="113" t="s">
        <v>16</v>
      </c>
      <c r="O29" s="113" t="s">
        <v>16</v>
      </c>
      <c r="P29" s="113" t="s">
        <v>16</v>
      </c>
      <c r="Q29" s="98" t="s">
        <v>876</v>
      </c>
    </row>
    <row r="30" spans="1:17" ht="157" customHeight="1">
      <c r="A30" s="244"/>
      <c r="B30" s="167">
        <v>2021</v>
      </c>
      <c r="C30" s="100">
        <v>2522.6759999999999</v>
      </c>
      <c r="D30" s="100">
        <v>2522.6759999999999</v>
      </c>
      <c r="E30" s="100">
        <v>0</v>
      </c>
      <c r="F30" s="98">
        <v>156</v>
      </c>
      <c r="G30" s="100">
        <v>16.170999999999999</v>
      </c>
      <c r="H30" s="98" t="s">
        <v>16</v>
      </c>
      <c r="I30" s="137" t="s">
        <v>874</v>
      </c>
      <c r="J30" s="137" t="s">
        <v>875</v>
      </c>
      <c r="K30" s="98" t="s">
        <v>16</v>
      </c>
      <c r="L30" s="113" t="s">
        <v>836</v>
      </c>
      <c r="M30" s="113" t="s">
        <v>837</v>
      </c>
      <c r="N30" s="113" t="s">
        <v>16</v>
      </c>
      <c r="O30" s="113" t="s">
        <v>16</v>
      </c>
      <c r="P30" s="113" t="s">
        <v>16</v>
      </c>
      <c r="Q30" s="98" t="s">
        <v>876</v>
      </c>
    </row>
    <row r="31" spans="1:17" ht="157" customHeight="1">
      <c r="A31" s="244"/>
      <c r="B31" s="167">
        <v>2022</v>
      </c>
      <c r="C31" s="100">
        <v>2522.6759999999999</v>
      </c>
      <c r="D31" s="100">
        <v>2522.6759999999999</v>
      </c>
      <c r="E31" s="100">
        <v>0</v>
      </c>
      <c r="F31" s="98">
        <v>156</v>
      </c>
      <c r="G31" s="100">
        <v>16.170999999999999</v>
      </c>
      <c r="H31" s="98" t="s">
        <v>16</v>
      </c>
      <c r="I31" s="137" t="s">
        <v>874</v>
      </c>
      <c r="J31" s="137" t="s">
        <v>875</v>
      </c>
      <c r="K31" s="98" t="s">
        <v>16</v>
      </c>
      <c r="L31" s="113" t="s">
        <v>836</v>
      </c>
      <c r="M31" s="113" t="s">
        <v>837</v>
      </c>
      <c r="N31" s="113" t="s">
        <v>16</v>
      </c>
      <c r="O31" s="113" t="s">
        <v>16</v>
      </c>
      <c r="P31" s="113" t="s">
        <v>16</v>
      </c>
      <c r="Q31" s="98" t="s">
        <v>876</v>
      </c>
    </row>
    <row r="32" spans="1:17" ht="157" customHeight="1">
      <c r="A32" s="244"/>
      <c r="B32" s="167" t="s">
        <v>840</v>
      </c>
      <c r="C32" s="100">
        <v>6694.7939999999999</v>
      </c>
      <c r="D32" s="100">
        <v>6694.7939999999999</v>
      </c>
      <c r="E32" s="100">
        <v>0</v>
      </c>
      <c r="F32" s="98">
        <v>414</v>
      </c>
      <c r="G32" s="100">
        <v>16.170999999999999</v>
      </c>
      <c r="H32" s="98" t="s">
        <v>16</v>
      </c>
      <c r="I32" s="137" t="s">
        <v>874</v>
      </c>
      <c r="J32" s="137" t="s">
        <v>875</v>
      </c>
      <c r="K32" s="98" t="s">
        <v>16</v>
      </c>
      <c r="L32" s="113" t="s">
        <v>836</v>
      </c>
      <c r="M32" s="113" t="s">
        <v>837</v>
      </c>
      <c r="N32" s="113" t="s">
        <v>16</v>
      </c>
      <c r="O32" s="113" t="s">
        <v>16</v>
      </c>
      <c r="P32" s="113" t="s">
        <v>16</v>
      </c>
      <c r="Q32" s="98" t="s">
        <v>876</v>
      </c>
    </row>
    <row r="33" spans="1:17">
      <c r="A33" s="244" t="s">
        <v>877</v>
      </c>
      <c r="B33" s="167" t="s">
        <v>834</v>
      </c>
      <c r="C33" s="100" t="s">
        <v>16</v>
      </c>
      <c r="D33" s="100" t="s">
        <v>16</v>
      </c>
      <c r="E33" s="100" t="s">
        <v>16</v>
      </c>
      <c r="F33" s="98" t="s">
        <v>16</v>
      </c>
      <c r="G33" s="100" t="s">
        <v>16</v>
      </c>
      <c r="H33" s="98" t="s">
        <v>16</v>
      </c>
      <c r="I33" s="137" t="s">
        <v>16</v>
      </c>
      <c r="J33" s="137" t="s">
        <v>16</v>
      </c>
      <c r="K33" s="98" t="s">
        <v>16</v>
      </c>
      <c r="L33" s="98" t="s">
        <v>16</v>
      </c>
      <c r="M33" s="98" t="s">
        <v>16</v>
      </c>
      <c r="N33" s="98" t="s">
        <v>16</v>
      </c>
      <c r="O33" s="98" t="s">
        <v>16</v>
      </c>
      <c r="P33" s="98" t="s">
        <v>16</v>
      </c>
      <c r="Q33" s="98" t="s">
        <v>878</v>
      </c>
    </row>
    <row r="34" spans="1:17">
      <c r="A34" s="244"/>
      <c r="B34" s="167" t="s">
        <v>839</v>
      </c>
      <c r="C34" s="100" t="s">
        <v>16</v>
      </c>
      <c r="D34" s="100" t="s">
        <v>16</v>
      </c>
      <c r="E34" s="100" t="s">
        <v>16</v>
      </c>
      <c r="F34" s="98" t="s">
        <v>16</v>
      </c>
      <c r="G34" s="100" t="s">
        <v>16</v>
      </c>
      <c r="H34" s="98" t="s">
        <v>16</v>
      </c>
      <c r="I34" s="137" t="s">
        <v>16</v>
      </c>
      <c r="J34" s="137" t="s">
        <v>16</v>
      </c>
      <c r="K34" s="98" t="s">
        <v>16</v>
      </c>
      <c r="L34" s="98" t="s">
        <v>16</v>
      </c>
      <c r="M34" s="98" t="s">
        <v>16</v>
      </c>
      <c r="N34" s="98" t="s">
        <v>16</v>
      </c>
      <c r="O34" s="98" t="s">
        <v>16</v>
      </c>
      <c r="P34" s="98" t="s">
        <v>16</v>
      </c>
      <c r="Q34" s="98" t="s">
        <v>878</v>
      </c>
    </row>
    <row r="35" spans="1:17">
      <c r="A35" s="244"/>
      <c r="B35" s="167">
        <v>2020</v>
      </c>
      <c r="C35" s="100" t="s">
        <v>16</v>
      </c>
      <c r="D35" s="100" t="s">
        <v>16</v>
      </c>
      <c r="E35" s="100" t="s">
        <v>16</v>
      </c>
      <c r="F35" s="98" t="s">
        <v>16</v>
      </c>
      <c r="G35" s="100" t="s">
        <v>16</v>
      </c>
      <c r="H35" s="98" t="s">
        <v>16</v>
      </c>
      <c r="I35" s="137" t="s">
        <v>16</v>
      </c>
      <c r="J35" s="137" t="s">
        <v>16</v>
      </c>
      <c r="K35" s="98" t="s">
        <v>16</v>
      </c>
      <c r="L35" s="98" t="s">
        <v>16</v>
      </c>
      <c r="M35" s="98" t="s">
        <v>16</v>
      </c>
      <c r="N35" s="98" t="s">
        <v>16</v>
      </c>
      <c r="O35" s="98" t="s">
        <v>16</v>
      </c>
      <c r="P35" s="98" t="s">
        <v>16</v>
      </c>
      <c r="Q35" s="98" t="s">
        <v>878</v>
      </c>
    </row>
    <row r="36" spans="1:17">
      <c r="A36" s="244"/>
      <c r="B36" s="167">
        <v>2021</v>
      </c>
      <c r="C36" s="100" t="s">
        <v>16</v>
      </c>
      <c r="D36" s="100" t="s">
        <v>16</v>
      </c>
      <c r="E36" s="100" t="s">
        <v>16</v>
      </c>
      <c r="F36" s="98" t="s">
        <v>16</v>
      </c>
      <c r="G36" s="100" t="s">
        <v>16</v>
      </c>
      <c r="H36" s="98" t="s">
        <v>16</v>
      </c>
      <c r="I36" s="137" t="s">
        <v>16</v>
      </c>
      <c r="J36" s="137" t="s">
        <v>16</v>
      </c>
      <c r="K36" s="98" t="s">
        <v>16</v>
      </c>
      <c r="L36" s="98" t="s">
        <v>16</v>
      </c>
      <c r="M36" s="98" t="s">
        <v>16</v>
      </c>
      <c r="N36" s="98" t="s">
        <v>16</v>
      </c>
      <c r="O36" s="98" t="s">
        <v>16</v>
      </c>
      <c r="P36" s="98" t="s">
        <v>16</v>
      </c>
      <c r="Q36" s="98" t="s">
        <v>878</v>
      </c>
    </row>
    <row r="37" spans="1:17">
      <c r="A37" s="244"/>
      <c r="B37" s="167">
        <v>2022</v>
      </c>
      <c r="C37" s="100" t="s">
        <v>16</v>
      </c>
      <c r="D37" s="100" t="s">
        <v>16</v>
      </c>
      <c r="E37" s="100" t="s">
        <v>16</v>
      </c>
      <c r="F37" s="98" t="s">
        <v>16</v>
      </c>
      <c r="G37" s="100" t="s">
        <v>16</v>
      </c>
      <c r="H37" s="98" t="s">
        <v>16</v>
      </c>
      <c r="I37" s="137" t="s">
        <v>16</v>
      </c>
      <c r="J37" s="137" t="s">
        <v>16</v>
      </c>
      <c r="K37" s="98" t="s">
        <v>16</v>
      </c>
      <c r="L37" s="98" t="s">
        <v>16</v>
      </c>
      <c r="M37" s="98" t="s">
        <v>16</v>
      </c>
      <c r="N37" s="98" t="s">
        <v>16</v>
      </c>
      <c r="O37" s="98" t="s">
        <v>16</v>
      </c>
      <c r="P37" s="98" t="s">
        <v>16</v>
      </c>
      <c r="Q37" s="98" t="s">
        <v>878</v>
      </c>
    </row>
    <row r="38" spans="1:17" ht="26">
      <c r="A38" s="244"/>
      <c r="B38" s="167" t="s">
        <v>840</v>
      </c>
      <c r="C38" s="100" t="s">
        <v>16</v>
      </c>
      <c r="D38" s="100" t="s">
        <v>16</v>
      </c>
      <c r="E38" s="100" t="s">
        <v>16</v>
      </c>
      <c r="F38" s="98" t="s">
        <v>16</v>
      </c>
      <c r="G38" s="100" t="s">
        <v>16</v>
      </c>
      <c r="H38" s="98" t="s">
        <v>16</v>
      </c>
      <c r="I38" s="137" t="s">
        <v>16</v>
      </c>
      <c r="J38" s="137" t="s">
        <v>16</v>
      </c>
      <c r="K38" s="98" t="s">
        <v>16</v>
      </c>
      <c r="L38" s="98" t="s">
        <v>16</v>
      </c>
      <c r="M38" s="98" t="s">
        <v>16</v>
      </c>
      <c r="N38" s="98" t="s">
        <v>16</v>
      </c>
      <c r="O38" s="98" t="s">
        <v>16</v>
      </c>
      <c r="P38" s="98" t="s">
        <v>16</v>
      </c>
      <c r="Q38" s="98" t="s">
        <v>878</v>
      </c>
    </row>
    <row r="39" spans="1:17" ht="26">
      <c r="A39" s="244" t="s">
        <v>879</v>
      </c>
      <c r="B39" s="167" t="s">
        <v>834</v>
      </c>
      <c r="C39" s="100" t="s">
        <v>16</v>
      </c>
      <c r="D39" s="100" t="s">
        <v>16</v>
      </c>
      <c r="E39" s="100" t="s">
        <v>16</v>
      </c>
      <c r="F39" s="98" t="s">
        <v>16</v>
      </c>
      <c r="G39" s="100" t="s">
        <v>16</v>
      </c>
      <c r="H39" s="98" t="s">
        <v>16</v>
      </c>
      <c r="I39" s="137" t="s">
        <v>16</v>
      </c>
      <c r="J39" s="137" t="s">
        <v>16</v>
      </c>
      <c r="K39" s="98" t="s">
        <v>16</v>
      </c>
      <c r="L39" s="113" t="s">
        <v>16</v>
      </c>
      <c r="M39" s="113" t="s">
        <v>16</v>
      </c>
      <c r="N39" s="98" t="s">
        <v>16</v>
      </c>
      <c r="O39" s="113" t="s">
        <v>16</v>
      </c>
      <c r="P39" s="113" t="s">
        <v>16</v>
      </c>
      <c r="Q39" s="98" t="s">
        <v>866</v>
      </c>
    </row>
    <row r="40" spans="1:17" ht="100" customHeight="1">
      <c r="A40" s="244"/>
      <c r="B40" s="167" t="s">
        <v>839</v>
      </c>
      <c r="C40" s="100" t="s">
        <v>16</v>
      </c>
      <c r="D40" s="100" t="s">
        <v>16</v>
      </c>
      <c r="E40" s="100" t="s">
        <v>16</v>
      </c>
      <c r="F40" s="98" t="s">
        <v>16</v>
      </c>
      <c r="G40" s="100" t="s">
        <v>16</v>
      </c>
      <c r="H40" s="105" t="s">
        <v>899</v>
      </c>
      <c r="I40" s="182">
        <v>2.9269553052738049</v>
      </c>
      <c r="J40" s="182">
        <v>77.254162525130511</v>
      </c>
      <c r="K40" s="105" t="s">
        <v>16</v>
      </c>
      <c r="L40" s="100" t="s">
        <v>848</v>
      </c>
      <c r="M40" s="100" t="s">
        <v>16</v>
      </c>
      <c r="N40" s="100" t="s">
        <v>880</v>
      </c>
      <c r="O40" s="100" t="s">
        <v>16</v>
      </c>
      <c r="P40" s="100" t="s">
        <v>16</v>
      </c>
      <c r="Q40" s="98" t="s">
        <v>1321</v>
      </c>
    </row>
    <row r="41" spans="1:17" ht="100" customHeight="1">
      <c r="A41" s="244"/>
      <c r="B41" s="167">
        <v>2020</v>
      </c>
      <c r="C41" s="100">
        <v>631.82399999999996</v>
      </c>
      <c r="D41" s="100">
        <v>0</v>
      </c>
      <c r="E41" s="100">
        <v>631.82399999999996</v>
      </c>
      <c r="F41" s="183">
        <v>6500</v>
      </c>
      <c r="G41" s="100">
        <v>9.7203679752069241E-2</v>
      </c>
      <c r="H41" s="105" t="s">
        <v>899</v>
      </c>
      <c r="I41" s="182">
        <v>2.8417041798774805</v>
      </c>
      <c r="J41" s="182">
        <v>57.505122687823622</v>
      </c>
      <c r="K41" s="105" t="s">
        <v>16</v>
      </c>
      <c r="L41" s="100" t="s">
        <v>848</v>
      </c>
      <c r="M41" s="100" t="s">
        <v>16</v>
      </c>
      <c r="N41" s="100" t="s">
        <v>880</v>
      </c>
      <c r="O41" s="100" t="s">
        <v>16</v>
      </c>
      <c r="P41" s="100" t="s">
        <v>16</v>
      </c>
      <c r="Q41" s="98" t="s">
        <v>1322</v>
      </c>
    </row>
    <row r="42" spans="1:17" ht="100" customHeight="1">
      <c r="A42" s="244"/>
      <c r="B42" s="167">
        <v>2021</v>
      </c>
      <c r="C42" s="100">
        <v>645.23</v>
      </c>
      <c r="D42" s="100">
        <v>0</v>
      </c>
      <c r="E42" s="100">
        <v>645.23</v>
      </c>
      <c r="F42" s="183">
        <v>6500</v>
      </c>
      <c r="G42" s="100">
        <v>9.9266147324436199E-2</v>
      </c>
      <c r="H42" s="105" t="s">
        <v>899</v>
      </c>
      <c r="I42" s="182">
        <v>2.7589360969684278</v>
      </c>
      <c r="J42" s="182">
        <v>61.713251145777456</v>
      </c>
      <c r="K42" s="105" t="s">
        <v>16</v>
      </c>
      <c r="L42" s="100" t="s">
        <v>848</v>
      </c>
      <c r="M42" s="100" t="s">
        <v>16</v>
      </c>
      <c r="N42" s="100" t="s">
        <v>880</v>
      </c>
      <c r="O42" s="100" t="s">
        <v>16</v>
      </c>
      <c r="P42" s="100" t="s">
        <v>16</v>
      </c>
      <c r="Q42" s="98" t="s">
        <v>1322</v>
      </c>
    </row>
    <row r="43" spans="1:17" ht="100" customHeight="1">
      <c r="A43" s="244"/>
      <c r="B43" s="167">
        <v>2022</v>
      </c>
      <c r="C43" s="100">
        <v>659.17</v>
      </c>
      <c r="D43" s="100">
        <v>0</v>
      </c>
      <c r="E43" s="100">
        <v>659.17</v>
      </c>
      <c r="F43" s="183">
        <v>6500</v>
      </c>
      <c r="G43" s="100">
        <v>0.10141070208083333</v>
      </c>
      <c r="H43" s="105" t="s">
        <v>899</v>
      </c>
      <c r="I43" s="182">
        <v>2.6785787349208032</v>
      </c>
      <c r="J43" s="182">
        <v>65.336937566935745</v>
      </c>
      <c r="K43" s="105" t="s">
        <v>16</v>
      </c>
      <c r="L43" s="100" t="s">
        <v>848</v>
      </c>
      <c r="M43" s="100" t="s">
        <v>16</v>
      </c>
      <c r="N43" s="100" t="s">
        <v>880</v>
      </c>
      <c r="O43" s="100" t="s">
        <v>16</v>
      </c>
      <c r="P43" s="100" t="s">
        <v>16</v>
      </c>
      <c r="Q43" s="98" t="s">
        <v>1322</v>
      </c>
    </row>
    <row r="44" spans="1:17" ht="100" customHeight="1">
      <c r="A44" s="244"/>
      <c r="B44" s="167" t="s">
        <v>840</v>
      </c>
      <c r="C44" s="100">
        <v>1936.2239999999999</v>
      </c>
      <c r="D44" s="100">
        <v>0</v>
      </c>
      <c r="E44" s="100">
        <v>1936.2239999999999</v>
      </c>
      <c r="F44" s="183">
        <v>19500</v>
      </c>
      <c r="G44" s="100">
        <v>9.9293538461538461E-2</v>
      </c>
      <c r="H44" s="105" t="s">
        <v>899</v>
      </c>
      <c r="I44" s="182">
        <v>8.2792190117667115</v>
      </c>
      <c r="J44" s="182">
        <v>61.273688805724717</v>
      </c>
      <c r="K44" s="105" t="s">
        <v>16</v>
      </c>
      <c r="L44" s="100" t="s">
        <v>848</v>
      </c>
      <c r="M44" s="100" t="s">
        <v>16</v>
      </c>
      <c r="N44" s="100" t="s">
        <v>880</v>
      </c>
      <c r="O44" s="100" t="s">
        <v>16</v>
      </c>
      <c r="P44" s="100" t="s">
        <v>16</v>
      </c>
      <c r="Q44" s="98" t="s">
        <v>1322</v>
      </c>
    </row>
    <row r="45" spans="1:17">
      <c r="A45" s="244" t="s">
        <v>881</v>
      </c>
      <c r="B45" s="167" t="s">
        <v>834</v>
      </c>
      <c r="C45" s="100" t="s">
        <v>16</v>
      </c>
      <c r="D45" s="100" t="s">
        <v>16</v>
      </c>
      <c r="E45" s="100" t="s">
        <v>16</v>
      </c>
      <c r="F45" s="98" t="s">
        <v>16</v>
      </c>
      <c r="G45" s="100" t="s">
        <v>16</v>
      </c>
      <c r="H45" s="98" t="s">
        <v>16</v>
      </c>
      <c r="I45" s="137" t="s">
        <v>16</v>
      </c>
      <c r="J45" s="137" t="s">
        <v>16</v>
      </c>
      <c r="K45" s="98" t="s">
        <v>16</v>
      </c>
      <c r="L45" s="113" t="s">
        <v>16</v>
      </c>
      <c r="M45" s="113" t="s">
        <v>16</v>
      </c>
      <c r="N45" s="113" t="s">
        <v>16</v>
      </c>
      <c r="O45" s="113" t="s">
        <v>16</v>
      </c>
      <c r="P45" s="113" t="s">
        <v>16</v>
      </c>
      <c r="Q45" s="98" t="s">
        <v>882</v>
      </c>
    </row>
    <row r="46" spans="1:17" ht="180" customHeight="1">
      <c r="A46" s="244"/>
      <c r="B46" s="167" t="s">
        <v>839</v>
      </c>
      <c r="C46" s="100">
        <v>92.813999999999993</v>
      </c>
      <c r="D46" s="100">
        <v>0</v>
      </c>
      <c r="E46" s="100">
        <v>92.813999999999993</v>
      </c>
      <c r="F46" s="98" t="s">
        <v>16</v>
      </c>
      <c r="G46" s="100" t="s">
        <v>16</v>
      </c>
      <c r="H46" s="105" t="s">
        <v>899</v>
      </c>
      <c r="I46" s="182">
        <v>2.9269553052738049</v>
      </c>
      <c r="J46" s="182">
        <v>77.254162525130511</v>
      </c>
      <c r="K46" s="105" t="s">
        <v>16</v>
      </c>
      <c r="L46" s="98" t="s">
        <v>848</v>
      </c>
      <c r="M46" s="98" t="s">
        <v>16</v>
      </c>
      <c r="N46" s="98" t="s">
        <v>880</v>
      </c>
      <c r="O46" s="113" t="s">
        <v>16</v>
      </c>
      <c r="P46" s="113" t="s">
        <v>16</v>
      </c>
      <c r="Q46" s="98" t="s">
        <v>1323</v>
      </c>
    </row>
    <row r="47" spans="1:17" ht="180" customHeight="1">
      <c r="A47" s="244"/>
      <c r="B47" s="167">
        <v>2020</v>
      </c>
      <c r="C47" s="100">
        <v>1380.72</v>
      </c>
      <c r="D47" s="100">
        <v>0</v>
      </c>
      <c r="E47" s="100">
        <v>1380.72</v>
      </c>
      <c r="F47" s="183">
        <v>14179</v>
      </c>
      <c r="G47" s="100">
        <v>9.7377784777691309E-2</v>
      </c>
      <c r="H47" s="105" t="s">
        <v>899</v>
      </c>
      <c r="I47" s="182">
        <v>2.8417041798774805</v>
      </c>
      <c r="J47" s="182">
        <v>57.505122687823622</v>
      </c>
      <c r="K47" s="105" t="s">
        <v>16</v>
      </c>
      <c r="L47" s="98" t="s">
        <v>848</v>
      </c>
      <c r="M47" s="98" t="s">
        <v>16</v>
      </c>
      <c r="N47" s="98" t="s">
        <v>880</v>
      </c>
      <c r="O47" s="98" t="s">
        <v>16</v>
      </c>
      <c r="P47" s="98" t="s">
        <v>16</v>
      </c>
      <c r="Q47" s="98" t="s">
        <v>1323</v>
      </c>
    </row>
    <row r="48" spans="1:17" ht="180" customHeight="1">
      <c r="A48" s="244"/>
      <c r="B48" s="167">
        <v>2021</v>
      </c>
      <c r="C48" s="100">
        <v>208.89099999999999</v>
      </c>
      <c r="D48" s="100">
        <v>0</v>
      </c>
      <c r="E48" s="100">
        <v>208.89099999999999</v>
      </c>
      <c r="F48" s="183">
        <v>14179</v>
      </c>
      <c r="G48" s="100">
        <v>1.473243652004512E-2</v>
      </c>
      <c r="H48" s="105" t="s">
        <v>899</v>
      </c>
      <c r="I48" s="182">
        <v>2.7589360969684278</v>
      </c>
      <c r="J48" s="182">
        <v>61.713251145777456</v>
      </c>
      <c r="K48" s="105" t="s">
        <v>16</v>
      </c>
      <c r="L48" s="98" t="s">
        <v>848</v>
      </c>
      <c r="M48" s="98" t="s">
        <v>16</v>
      </c>
      <c r="N48" s="98" t="s">
        <v>880</v>
      </c>
      <c r="O48" s="98" t="s">
        <v>16</v>
      </c>
      <c r="P48" s="98" t="s">
        <v>16</v>
      </c>
      <c r="Q48" s="98" t="s">
        <v>1323</v>
      </c>
    </row>
    <row r="49" spans="1:17" ht="180" customHeight="1">
      <c r="A49" s="244"/>
      <c r="B49" s="167">
        <v>2022</v>
      </c>
      <c r="C49" s="100">
        <v>213.404</v>
      </c>
      <c r="D49" s="100">
        <v>0</v>
      </c>
      <c r="E49" s="100">
        <v>213.404</v>
      </c>
      <c r="F49" s="183">
        <v>14179</v>
      </c>
      <c r="G49" s="100">
        <v>1.5050717400929111E-2</v>
      </c>
      <c r="H49" s="105" t="s">
        <v>899</v>
      </c>
      <c r="I49" s="182">
        <v>2.6785787349208032</v>
      </c>
      <c r="J49" s="182">
        <v>65.336937566935745</v>
      </c>
      <c r="K49" s="105" t="s">
        <v>16</v>
      </c>
      <c r="L49" s="98" t="s">
        <v>848</v>
      </c>
      <c r="M49" s="98" t="s">
        <v>16</v>
      </c>
      <c r="N49" s="98" t="s">
        <v>880</v>
      </c>
      <c r="O49" s="98" t="s">
        <v>16</v>
      </c>
      <c r="P49" s="98" t="s">
        <v>16</v>
      </c>
      <c r="Q49" s="98" t="s">
        <v>1323</v>
      </c>
    </row>
    <row r="50" spans="1:17" ht="180" customHeight="1">
      <c r="A50" s="244"/>
      <c r="B50" s="167" t="s">
        <v>840</v>
      </c>
      <c r="C50" s="100">
        <v>1803.0150000000001</v>
      </c>
      <c r="D50" s="100">
        <v>0</v>
      </c>
      <c r="E50" s="100">
        <v>1803.0150000000001</v>
      </c>
      <c r="F50" s="183">
        <v>42537</v>
      </c>
      <c r="G50" s="100">
        <v>4.2386980746173919E-2</v>
      </c>
      <c r="H50" s="105" t="s">
        <v>899</v>
      </c>
      <c r="I50" s="182">
        <v>8.2792190117667115</v>
      </c>
      <c r="J50" s="182">
        <v>61.273688805724717</v>
      </c>
      <c r="K50" s="105" t="s">
        <v>16</v>
      </c>
      <c r="L50" s="98" t="s">
        <v>848</v>
      </c>
      <c r="M50" s="98" t="s">
        <v>16</v>
      </c>
      <c r="N50" s="98" t="s">
        <v>880</v>
      </c>
      <c r="O50" s="98" t="s">
        <v>16</v>
      </c>
      <c r="P50" s="98" t="s">
        <v>16</v>
      </c>
      <c r="Q50" s="98" t="s">
        <v>1323</v>
      </c>
    </row>
    <row r="51" spans="1:17" ht="26">
      <c r="A51" s="244" t="s">
        <v>883</v>
      </c>
      <c r="B51" s="167" t="s">
        <v>834</v>
      </c>
      <c r="C51" s="100" t="s">
        <v>16</v>
      </c>
      <c r="D51" s="100" t="s">
        <v>16</v>
      </c>
      <c r="E51" s="100" t="s">
        <v>16</v>
      </c>
      <c r="F51" s="183" t="s">
        <v>16</v>
      </c>
      <c r="G51" s="100" t="s">
        <v>16</v>
      </c>
      <c r="H51" s="105" t="s">
        <v>16</v>
      </c>
      <c r="I51" s="136" t="s">
        <v>16</v>
      </c>
      <c r="J51" s="136" t="s">
        <v>16</v>
      </c>
      <c r="K51" s="105" t="s">
        <v>16</v>
      </c>
      <c r="L51" s="100" t="s">
        <v>16</v>
      </c>
      <c r="M51" s="100" t="s">
        <v>16</v>
      </c>
      <c r="N51" s="100" t="s">
        <v>16</v>
      </c>
      <c r="O51" s="100" t="s">
        <v>16</v>
      </c>
      <c r="P51" s="100" t="s">
        <v>16</v>
      </c>
      <c r="Q51" s="98" t="s">
        <v>866</v>
      </c>
    </row>
    <row r="52" spans="1:17" ht="137" customHeight="1">
      <c r="A52" s="244"/>
      <c r="B52" s="167" t="s">
        <v>839</v>
      </c>
      <c r="C52" s="100">
        <v>0</v>
      </c>
      <c r="D52" s="100">
        <v>0</v>
      </c>
      <c r="E52" s="100">
        <v>0</v>
      </c>
      <c r="F52" s="183" t="s">
        <v>16</v>
      </c>
      <c r="G52" s="100" t="s">
        <v>16</v>
      </c>
      <c r="H52" s="98" t="s">
        <v>899</v>
      </c>
      <c r="I52" s="137">
        <v>2.9269553052738049</v>
      </c>
      <c r="J52" s="137">
        <v>77.254162525130511</v>
      </c>
      <c r="K52" s="98" t="s">
        <v>16</v>
      </c>
      <c r="L52" s="98" t="s">
        <v>848</v>
      </c>
      <c r="M52" s="98" t="s">
        <v>16</v>
      </c>
      <c r="N52" s="98" t="s">
        <v>880</v>
      </c>
      <c r="O52" s="98" t="s">
        <v>16</v>
      </c>
      <c r="P52" s="98" t="s">
        <v>16</v>
      </c>
      <c r="Q52" s="98" t="s">
        <v>1324</v>
      </c>
    </row>
    <row r="53" spans="1:17" ht="137" customHeight="1">
      <c r="A53" s="244"/>
      <c r="B53" s="167">
        <v>2020</v>
      </c>
      <c r="C53" s="100">
        <v>1534.133</v>
      </c>
      <c r="D53" s="100">
        <v>0</v>
      </c>
      <c r="E53" s="100">
        <v>1534.133</v>
      </c>
      <c r="F53" s="183" t="s">
        <v>16</v>
      </c>
      <c r="G53" s="100" t="s">
        <v>16</v>
      </c>
      <c r="H53" s="98" t="s">
        <v>899</v>
      </c>
      <c r="I53" s="137">
        <v>2.8417041798774805</v>
      </c>
      <c r="J53" s="137">
        <v>57.505122687823622</v>
      </c>
      <c r="K53" s="98" t="s">
        <v>16</v>
      </c>
      <c r="L53" s="98" t="s">
        <v>848</v>
      </c>
      <c r="M53" s="98" t="s">
        <v>16</v>
      </c>
      <c r="N53" s="98" t="s">
        <v>880</v>
      </c>
      <c r="O53" s="98" t="s">
        <v>16</v>
      </c>
      <c r="P53" s="98" t="s">
        <v>16</v>
      </c>
      <c r="Q53" s="98" t="s">
        <v>1324</v>
      </c>
    </row>
    <row r="54" spans="1:17" ht="137" customHeight="1">
      <c r="A54" s="244"/>
      <c r="B54" s="167">
        <v>2021</v>
      </c>
      <c r="C54" s="100">
        <v>1827.798</v>
      </c>
      <c r="D54" s="100">
        <v>0</v>
      </c>
      <c r="E54" s="100">
        <v>1827.798</v>
      </c>
      <c r="F54" s="183" t="s">
        <v>16</v>
      </c>
      <c r="G54" s="100" t="s">
        <v>16</v>
      </c>
      <c r="H54" s="98" t="s">
        <v>899</v>
      </c>
      <c r="I54" s="137">
        <v>2.7589360969684278</v>
      </c>
      <c r="J54" s="137">
        <v>61.713251145777456</v>
      </c>
      <c r="K54" s="98" t="s">
        <v>16</v>
      </c>
      <c r="L54" s="98" t="s">
        <v>848</v>
      </c>
      <c r="M54" s="98" t="s">
        <v>16</v>
      </c>
      <c r="N54" s="98" t="s">
        <v>880</v>
      </c>
      <c r="O54" s="98" t="s">
        <v>16</v>
      </c>
      <c r="P54" s="98" t="s">
        <v>16</v>
      </c>
      <c r="Q54" s="98" t="s">
        <v>1324</v>
      </c>
    </row>
    <row r="55" spans="1:17" ht="137" customHeight="1">
      <c r="A55" s="244"/>
      <c r="B55" s="167">
        <v>2022</v>
      </c>
      <c r="C55" s="100">
        <v>0</v>
      </c>
      <c r="D55" s="100">
        <v>0</v>
      </c>
      <c r="E55" s="100">
        <v>0</v>
      </c>
      <c r="F55" s="183" t="s">
        <v>16</v>
      </c>
      <c r="G55" s="100" t="s">
        <v>16</v>
      </c>
      <c r="H55" s="98" t="s">
        <v>899</v>
      </c>
      <c r="I55" s="137">
        <v>2.6785787349208032</v>
      </c>
      <c r="J55" s="137">
        <v>65.336937566935745</v>
      </c>
      <c r="K55" s="98" t="s">
        <v>16</v>
      </c>
      <c r="L55" s="98" t="s">
        <v>848</v>
      </c>
      <c r="M55" s="98" t="s">
        <v>16</v>
      </c>
      <c r="N55" s="98" t="s">
        <v>880</v>
      </c>
      <c r="O55" s="98" t="s">
        <v>16</v>
      </c>
      <c r="P55" s="98" t="s">
        <v>16</v>
      </c>
      <c r="Q55" s="98" t="s">
        <v>1324</v>
      </c>
    </row>
    <row r="56" spans="1:17" ht="137" customHeight="1">
      <c r="A56" s="244"/>
      <c r="B56" s="167" t="s">
        <v>840</v>
      </c>
      <c r="C56" s="100">
        <v>3361.931</v>
      </c>
      <c r="D56" s="100">
        <v>0</v>
      </c>
      <c r="E56" s="100">
        <v>3361.931</v>
      </c>
      <c r="F56" s="183" t="s">
        <v>16</v>
      </c>
      <c r="G56" s="100" t="s">
        <v>16</v>
      </c>
      <c r="H56" s="98" t="s">
        <v>899</v>
      </c>
      <c r="I56" s="137">
        <v>8.2792190117667115</v>
      </c>
      <c r="J56" s="137">
        <v>61.273688805724717</v>
      </c>
      <c r="K56" s="98" t="s">
        <v>16</v>
      </c>
      <c r="L56" s="98" t="s">
        <v>848</v>
      </c>
      <c r="M56" s="98" t="s">
        <v>16</v>
      </c>
      <c r="N56" s="98" t="s">
        <v>880</v>
      </c>
      <c r="O56" s="98" t="s">
        <v>16</v>
      </c>
      <c r="P56" s="98" t="s">
        <v>16</v>
      </c>
      <c r="Q56" s="98" t="s">
        <v>1324</v>
      </c>
    </row>
    <row r="57" spans="1:17" ht="26">
      <c r="A57" s="244" t="s">
        <v>884</v>
      </c>
      <c r="B57" s="167" t="s">
        <v>834</v>
      </c>
      <c r="C57" s="100" t="s">
        <v>16</v>
      </c>
      <c r="D57" s="100" t="s">
        <v>16</v>
      </c>
      <c r="E57" s="100" t="s">
        <v>16</v>
      </c>
      <c r="F57" s="183" t="s">
        <v>16</v>
      </c>
      <c r="G57" s="100" t="s">
        <v>16</v>
      </c>
      <c r="H57" s="105" t="s">
        <v>16</v>
      </c>
      <c r="I57" s="136" t="s">
        <v>16</v>
      </c>
      <c r="J57" s="136" t="s">
        <v>16</v>
      </c>
      <c r="K57" s="105" t="s">
        <v>16</v>
      </c>
      <c r="L57" s="100" t="s">
        <v>16</v>
      </c>
      <c r="M57" s="100" t="s">
        <v>16</v>
      </c>
      <c r="N57" s="100" t="s">
        <v>16</v>
      </c>
      <c r="O57" s="100" t="s">
        <v>16</v>
      </c>
      <c r="P57" s="100" t="s">
        <v>16</v>
      </c>
      <c r="Q57" s="98" t="s">
        <v>866</v>
      </c>
    </row>
    <row r="58" spans="1:17" ht="181" customHeight="1">
      <c r="A58" s="244"/>
      <c r="B58" s="167" t="s">
        <v>839</v>
      </c>
      <c r="C58" s="100">
        <v>773.44399999999996</v>
      </c>
      <c r="D58" s="100">
        <v>0</v>
      </c>
      <c r="E58" s="100">
        <v>773.44399999999996</v>
      </c>
      <c r="F58" s="183" t="s">
        <v>16</v>
      </c>
      <c r="G58" s="100" t="s">
        <v>16</v>
      </c>
      <c r="H58" s="98" t="s">
        <v>899</v>
      </c>
      <c r="I58" s="137">
        <v>2.9269553052738049</v>
      </c>
      <c r="J58" s="137">
        <v>77.254162525130511</v>
      </c>
      <c r="K58" s="98" t="s">
        <v>16</v>
      </c>
      <c r="L58" s="98" t="s">
        <v>848</v>
      </c>
      <c r="M58" s="98" t="s">
        <v>16</v>
      </c>
      <c r="N58" s="98" t="s">
        <v>858</v>
      </c>
      <c r="O58" s="98" t="s">
        <v>16</v>
      </c>
      <c r="P58" s="98" t="s">
        <v>16</v>
      </c>
      <c r="Q58" s="98" t="s">
        <v>1325</v>
      </c>
    </row>
    <row r="59" spans="1:17" ht="181" customHeight="1">
      <c r="A59" s="244"/>
      <c r="B59" s="167">
        <v>2020</v>
      </c>
      <c r="C59" s="100">
        <v>1534.133</v>
      </c>
      <c r="D59" s="100">
        <v>0</v>
      </c>
      <c r="E59" s="100">
        <v>1534.133</v>
      </c>
      <c r="F59" s="183" t="s">
        <v>16</v>
      </c>
      <c r="G59" s="100" t="s">
        <v>16</v>
      </c>
      <c r="H59" s="98" t="s">
        <v>899</v>
      </c>
      <c r="I59" s="137">
        <v>2.8417041798774805</v>
      </c>
      <c r="J59" s="137">
        <v>57.505122687823622</v>
      </c>
      <c r="K59" s="98" t="s">
        <v>16</v>
      </c>
      <c r="L59" s="98" t="s">
        <v>848</v>
      </c>
      <c r="M59" s="98" t="s">
        <v>16</v>
      </c>
      <c r="N59" s="98" t="s">
        <v>858</v>
      </c>
      <c r="O59" s="98" t="s">
        <v>16</v>
      </c>
      <c r="P59" s="98" t="s">
        <v>16</v>
      </c>
      <c r="Q59" s="98" t="s">
        <v>1325</v>
      </c>
    </row>
    <row r="60" spans="1:17" ht="181" customHeight="1">
      <c r="A60" s="244"/>
      <c r="B60" s="167">
        <v>2021</v>
      </c>
      <c r="C60" s="100">
        <v>1566.684</v>
      </c>
      <c r="D60" s="100">
        <v>0</v>
      </c>
      <c r="E60" s="100">
        <v>1566.684</v>
      </c>
      <c r="F60" s="183" t="s">
        <v>16</v>
      </c>
      <c r="G60" s="100" t="s">
        <v>16</v>
      </c>
      <c r="H60" s="98" t="s">
        <v>899</v>
      </c>
      <c r="I60" s="137">
        <v>2.7589360969684278</v>
      </c>
      <c r="J60" s="137">
        <v>61.713251145777456</v>
      </c>
      <c r="K60" s="98" t="s">
        <v>16</v>
      </c>
      <c r="L60" s="98" t="s">
        <v>848</v>
      </c>
      <c r="M60" s="98" t="s">
        <v>16</v>
      </c>
      <c r="N60" s="98" t="s">
        <v>858</v>
      </c>
      <c r="O60" s="98" t="s">
        <v>16</v>
      </c>
      <c r="P60" s="98" t="s">
        <v>16</v>
      </c>
      <c r="Q60" s="98" t="s">
        <v>1325</v>
      </c>
    </row>
    <row r="61" spans="1:17" ht="181" customHeight="1">
      <c r="A61" s="244"/>
      <c r="B61" s="167">
        <v>2022</v>
      </c>
      <c r="C61" s="100">
        <v>1600.5309999999999</v>
      </c>
      <c r="D61" s="100">
        <v>0</v>
      </c>
      <c r="E61" s="100">
        <v>1600.5309999999999</v>
      </c>
      <c r="F61" s="183" t="s">
        <v>16</v>
      </c>
      <c r="G61" s="100" t="s">
        <v>16</v>
      </c>
      <c r="H61" s="98" t="s">
        <v>899</v>
      </c>
      <c r="I61" s="137">
        <v>2.6785787349208032</v>
      </c>
      <c r="J61" s="137">
        <v>65.336937566935745</v>
      </c>
      <c r="K61" s="98" t="s">
        <v>16</v>
      </c>
      <c r="L61" s="98" t="s">
        <v>848</v>
      </c>
      <c r="M61" s="98" t="s">
        <v>16</v>
      </c>
      <c r="N61" s="98" t="s">
        <v>858</v>
      </c>
      <c r="O61" s="98" t="s">
        <v>16</v>
      </c>
      <c r="P61" s="98" t="s">
        <v>16</v>
      </c>
      <c r="Q61" s="98" t="s">
        <v>1325</v>
      </c>
    </row>
    <row r="62" spans="1:17" ht="181" customHeight="1">
      <c r="A62" s="244"/>
      <c r="B62" s="167" t="s">
        <v>840</v>
      </c>
      <c r="C62" s="100">
        <v>4701.348</v>
      </c>
      <c r="D62" s="100">
        <v>0</v>
      </c>
      <c r="E62" s="100">
        <v>4701.348</v>
      </c>
      <c r="F62" s="183" t="s">
        <v>16</v>
      </c>
      <c r="G62" s="100" t="s">
        <v>16</v>
      </c>
      <c r="H62" s="98" t="s">
        <v>899</v>
      </c>
      <c r="I62" s="137">
        <v>8.2792190117667115</v>
      </c>
      <c r="J62" s="137">
        <v>61.273688805724717</v>
      </c>
      <c r="K62" s="98" t="s">
        <v>16</v>
      </c>
      <c r="L62" s="98" t="s">
        <v>848</v>
      </c>
      <c r="M62" s="98" t="s">
        <v>16</v>
      </c>
      <c r="N62" s="98" t="s">
        <v>858</v>
      </c>
      <c r="O62" s="98" t="s">
        <v>16</v>
      </c>
      <c r="P62" s="98" t="s">
        <v>16</v>
      </c>
      <c r="Q62" s="98" t="s">
        <v>1325</v>
      </c>
    </row>
    <row r="63" spans="1:17" ht="161" customHeight="1">
      <c r="A63" s="244" t="s">
        <v>885</v>
      </c>
      <c r="B63" s="167" t="s">
        <v>834</v>
      </c>
      <c r="C63" s="100">
        <v>4900.3490000000002</v>
      </c>
      <c r="D63" s="100">
        <v>2283.2199999999998</v>
      </c>
      <c r="E63" s="100">
        <v>2617.1289999999999</v>
      </c>
      <c r="F63" s="183" t="s">
        <v>16</v>
      </c>
      <c r="G63" s="100" t="s">
        <v>16</v>
      </c>
      <c r="H63" s="105" t="s">
        <v>899</v>
      </c>
      <c r="I63" s="136">
        <v>2.9269553052738049</v>
      </c>
      <c r="J63" s="136">
        <v>151.39420250285804</v>
      </c>
      <c r="K63" s="105" t="s">
        <v>16</v>
      </c>
      <c r="L63" s="98" t="s">
        <v>848</v>
      </c>
      <c r="M63" s="98" t="s">
        <v>16</v>
      </c>
      <c r="N63" s="98" t="s">
        <v>849</v>
      </c>
      <c r="O63" s="98" t="s">
        <v>16</v>
      </c>
      <c r="P63" s="98" t="s">
        <v>16</v>
      </c>
      <c r="Q63" s="98" t="s">
        <v>1326</v>
      </c>
    </row>
    <row r="64" spans="1:17" ht="161" customHeight="1">
      <c r="A64" s="244"/>
      <c r="B64" s="167" t="s">
        <v>839</v>
      </c>
      <c r="C64" s="100">
        <v>1436.1415500000001</v>
      </c>
      <c r="D64" s="100">
        <v>969.55200000000002</v>
      </c>
      <c r="E64" s="100">
        <v>466.58954999999997</v>
      </c>
      <c r="F64" s="183" t="s">
        <v>16</v>
      </c>
      <c r="G64" s="100" t="s">
        <v>16</v>
      </c>
      <c r="H64" s="98" t="s">
        <v>899</v>
      </c>
      <c r="I64" s="137">
        <v>2.9269553052738049</v>
      </c>
      <c r="J64" s="137">
        <v>77.254162525130511</v>
      </c>
      <c r="K64" s="98" t="s">
        <v>16</v>
      </c>
      <c r="L64" s="98" t="s">
        <v>848</v>
      </c>
      <c r="M64" s="98" t="s">
        <v>16</v>
      </c>
      <c r="N64" s="98" t="s">
        <v>849</v>
      </c>
      <c r="O64" s="98" t="s">
        <v>16</v>
      </c>
      <c r="P64" s="98" t="s">
        <v>16</v>
      </c>
      <c r="Q64" s="98" t="s">
        <v>1326</v>
      </c>
    </row>
    <row r="65" spans="1:17" ht="161" customHeight="1">
      <c r="A65" s="244"/>
      <c r="B65" s="167">
        <v>2020</v>
      </c>
      <c r="C65" s="100">
        <v>1844.2772953097465</v>
      </c>
      <c r="D65" s="100">
        <v>219.81774365980601</v>
      </c>
      <c r="E65" s="100">
        <v>1624.4595516499405</v>
      </c>
      <c r="F65" s="183" t="s">
        <v>16</v>
      </c>
      <c r="G65" s="100" t="s">
        <v>16</v>
      </c>
      <c r="H65" s="98" t="s">
        <v>899</v>
      </c>
      <c r="I65" s="137">
        <v>2.8417041798774805</v>
      </c>
      <c r="J65" s="137">
        <v>57.505122687823622</v>
      </c>
      <c r="K65" s="98" t="s">
        <v>16</v>
      </c>
      <c r="L65" s="98" t="s">
        <v>848</v>
      </c>
      <c r="M65" s="98" t="s">
        <v>16</v>
      </c>
      <c r="N65" s="98" t="s">
        <v>849</v>
      </c>
      <c r="O65" s="98" t="s">
        <v>16</v>
      </c>
      <c r="P65" s="98" t="s">
        <v>16</v>
      </c>
      <c r="Q65" s="98" t="s">
        <v>1326</v>
      </c>
    </row>
    <row r="66" spans="1:17" ht="161" customHeight="1">
      <c r="A66" s="244"/>
      <c r="B66" s="167">
        <v>2021</v>
      </c>
      <c r="C66" s="100">
        <v>1763.6358547431801</v>
      </c>
      <c r="D66" s="100">
        <v>0</v>
      </c>
      <c r="E66" s="100">
        <v>1763.6358547431801</v>
      </c>
      <c r="F66" s="183" t="s">
        <v>16</v>
      </c>
      <c r="G66" s="100" t="s">
        <v>16</v>
      </c>
      <c r="H66" s="98" t="s">
        <v>899</v>
      </c>
      <c r="I66" s="137">
        <v>2.7589360969684278</v>
      </c>
      <c r="J66" s="137">
        <v>61.713251145777456</v>
      </c>
      <c r="K66" s="98" t="s">
        <v>16</v>
      </c>
      <c r="L66" s="98" t="s">
        <v>848</v>
      </c>
      <c r="M66" s="98" t="s">
        <v>16</v>
      </c>
      <c r="N66" s="98" t="s">
        <v>849</v>
      </c>
      <c r="O66" s="98" t="s">
        <v>16</v>
      </c>
      <c r="P66" s="98" t="s">
        <v>16</v>
      </c>
      <c r="Q66" s="98" t="s">
        <v>1326</v>
      </c>
    </row>
    <row r="67" spans="1:17" ht="161" customHeight="1">
      <c r="A67" s="244"/>
      <c r="B67" s="167">
        <v>2022</v>
      </c>
      <c r="C67" s="100">
        <v>1801.7376020436006</v>
      </c>
      <c r="D67" s="100">
        <v>0</v>
      </c>
      <c r="E67" s="100">
        <v>1801.7376020436006</v>
      </c>
      <c r="F67" s="183" t="s">
        <v>16</v>
      </c>
      <c r="G67" s="100" t="s">
        <v>16</v>
      </c>
      <c r="H67" s="98" t="s">
        <v>899</v>
      </c>
      <c r="I67" s="137">
        <v>2.6785787349208032</v>
      </c>
      <c r="J67" s="137">
        <v>65.336937566935745</v>
      </c>
      <c r="K67" s="98" t="s">
        <v>16</v>
      </c>
      <c r="L67" s="98" t="s">
        <v>848</v>
      </c>
      <c r="M67" s="98" t="s">
        <v>16</v>
      </c>
      <c r="N67" s="98" t="s">
        <v>849</v>
      </c>
      <c r="O67" s="98" t="s">
        <v>16</v>
      </c>
      <c r="P67" s="98" t="s">
        <v>16</v>
      </c>
      <c r="Q67" s="98" t="s">
        <v>1326</v>
      </c>
    </row>
    <row r="68" spans="1:17" ht="161" customHeight="1">
      <c r="A68" s="244"/>
      <c r="B68" s="167" t="s">
        <v>840</v>
      </c>
      <c r="C68" s="100">
        <v>5409.650752096527</v>
      </c>
      <c r="D68" s="100">
        <v>219.81774365980601</v>
      </c>
      <c r="E68" s="100">
        <v>5189.8330084367208</v>
      </c>
      <c r="F68" s="183" t="s">
        <v>16</v>
      </c>
      <c r="G68" s="100" t="s">
        <v>16</v>
      </c>
      <c r="H68" s="98" t="s">
        <v>899</v>
      </c>
      <c r="I68" s="137">
        <v>8.2792190117667115</v>
      </c>
      <c r="J68" s="137">
        <v>61.273688805724717</v>
      </c>
      <c r="K68" s="98" t="s">
        <v>16</v>
      </c>
      <c r="L68" s="98" t="s">
        <v>848</v>
      </c>
      <c r="M68" s="98" t="s">
        <v>16</v>
      </c>
      <c r="N68" s="98" t="s">
        <v>849</v>
      </c>
      <c r="O68" s="98" t="s">
        <v>16</v>
      </c>
      <c r="P68" s="98" t="s">
        <v>16</v>
      </c>
      <c r="Q68" s="98" t="s">
        <v>1326</v>
      </c>
    </row>
    <row r="69" spans="1:17" ht="149" customHeight="1">
      <c r="A69" s="244" t="s">
        <v>886</v>
      </c>
      <c r="B69" s="167" t="s">
        <v>834</v>
      </c>
      <c r="C69" s="100">
        <v>4495.8844563674793</v>
      </c>
      <c r="D69" s="100">
        <v>3759.22</v>
      </c>
      <c r="E69" s="100">
        <v>736.6644563674796</v>
      </c>
      <c r="F69" s="183" t="s">
        <v>16</v>
      </c>
      <c r="G69" s="100" t="s">
        <v>16</v>
      </c>
      <c r="H69" s="105" t="s">
        <v>899</v>
      </c>
      <c r="I69" s="136">
        <v>2.9269553052738049</v>
      </c>
      <c r="J69" s="136">
        <v>151.39420250285804</v>
      </c>
      <c r="K69" s="105" t="s">
        <v>16</v>
      </c>
      <c r="L69" s="98" t="s">
        <v>848</v>
      </c>
      <c r="M69" s="98" t="s">
        <v>16</v>
      </c>
      <c r="N69" s="98" t="s">
        <v>849</v>
      </c>
      <c r="O69" s="98" t="s">
        <v>16</v>
      </c>
      <c r="P69" s="98" t="s">
        <v>16</v>
      </c>
      <c r="Q69" s="98" t="s">
        <v>1327</v>
      </c>
    </row>
    <row r="70" spans="1:17" ht="149" customHeight="1">
      <c r="A70" s="244"/>
      <c r="B70" s="167" t="s">
        <v>839</v>
      </c>
      <c r="C70" s="100">
        <v>7006.2349999999997</v>
      </c>
      <c r="D70" s="100">
        <v>5678.7910000000002</v>
      </c>
      <c r="E70" s="100">
        <v>1327.444</v>
      </c>
      <c r="F70" s="183" t="s">
        <v>16</v>
      </c>
      <c r="G70" s="100" t="s">
        <v>16</v>
      </c>
      <c r="H70" s="98" t="s">
        <v>899</v>
      </c>
      <c r="I70" s="137">
        <v>2.9269553052738049</v>
      </c>
      <c r="J70" s="137">
        <v>77.254162525130511</v>
      </c>
      <c r="K70" s="98" t="s">
        <v>16</v>
      </c>
      <c r="L70" s="98" t="s">
        <v>848</v>
      </c>
      <c r="M70" s="98" t="s">
        <v>16</v>
      </c>
      <c r="N70" s="98" t="s">
        <v>849</v>
      </c>
      <c r="O70" s="98" t="s">
        <v>16</v>
      </c>
      <c r="P70" s="98" t="s">
        <v>16</v>
      </c>
      <c r="Q70" s="98" t="s">
        <v>1327</v>
      </c>
    </row>
    <row r="71" spans="1:17" ht="149" customHeight="1">
      <c r="A71" s="244"/>
      <c r="B71" s="167">
        <v>2020</v>
      </c>
      <c r="C71" s="100">
        <v>2456.6190000000001</v>
      </c>
      <c r="D71" s="100">
        <v>799.55499999999995</v>
      </c>
      <c r="E71" s="100">
        <v>1657.0640000000001</v>
      </c>
      <c r="F71" s="183" t="s">
        <v>16</v>
      </c>
      <c r="G71" s="100" t="s">
        <v>16</v>
      </c>
      <c r="H71" s="98" t="s">
        <v>899</v>
      </c>
      <c r="I71" s="137">
        <v>2.8417041798774805</v>
      </c>
      <c r="J71" s="137">
        <v>57.505122687823622</v>
      </c>
      <c r="K71" s="98" t="s">
        <v>16</v>
      </c>
      <c r="L71" s="98" t="s">
        <v>848</v>
      </c>
      <c r="M71" s="98" t="s">
        <v>16</v>
      </c>
      <c r="N71" s="98" t="s">
        <v>849</v>
      </c>
      <c r="O71" s="98" t="s">
        <v>16</v>
      </c>
      <c r="P71" s="98" t="s">
        <v>16</v>
      </c>
      <c r="Q71" s="98" t="s">
        <v>1327</v>
      </c>
    </row>
    <row r="72" spans="1:17" ht="149" customHeight="1">
      <c r="A72" s="244"/>
      <c r="B72" s="167">
        <v>2021</v>
      </c>
      <c r="C72" s="100">
        <v>2899.377</v>
      </c>
      <c r="D72" s="100">
        <v>1102.4659999999999</v>
      </c>
      <c r="E72" s="100">
        <v>1796.9110000000001</v>
      </c>
      <c r="F72" s="183" t="s">
        <v>16</v>
      </c>
      <c r="G72" s="100" t="s">
        <v>16</v>
      </c>
      <c r="H72" s="98" t="s">
        <v>899</v>
      </c>
      <c r="I72" s="137">
        <v>2.7589360969684278</v>
      </c>
      <c r="J72" s="137">
        <v>61.713251145777456</v>
      </c>
      <c r="K72" s="98" t="s">
        <v>16</v>
      </c>
      <c r="L72" s="98" t="s">
        <v>848</v>
      </c>
      <c r="M72" s="98" t="s">
        <v>16</v>
      </c>
      <c r="N72" s="98" t="s">
        <v>849</v>
      </c>
      <c r="O72" s="98" t="s">
        <v>16</v>
      </c>
      <c r="P72" s="98" t="s">
        <v>16</v>
      </c>
      <c r="Q72" s="98" t="s">
        <v>1327</v>
      </c>
    </row>
    <row r="73" spans="1:17" ht="149" customHeight="1">
      <c r="A73" s="244"/>
      <c r="B73" s="167">
        <v>2022</v>
      </c>
      <c r="C73" s="100">
        <v>1835.925</v>
      </c>
      <c r="D73" s="100">
        <v>0</v>
      </c>
      <c r="E73" s="100">
        <v>1835.925</v>
      </c>
      <c r="F73" s="183" t="s">
        <v>16</v>
      </c>
      <c r="G73" s="100" t="s">
        <v>16</v>
      </c>
      <c r="H73" s="98" t="s">
        <v>899</v>
      </c>
      <c r="I73" s="137">
        <v>2.6785787349208032</v>
      </c>
      <c r="J73" s="137">
        <v>65.336937566935745</v>
      </c>
      <c r="K73" s="98" t="s">
        <v>16</v>
      </c>
      <c r="L73" s="98" t="s">
        <v>848</v>
      </c>
      <c r="M73" s="98" t="s">
        <v>16</v>
      </c>
      <c r="N73" s="98" t="s">
        <v>849</v>
      </c>
      <c r="O73" s="98" t="s">
        <v>16</v>
      </c>
      <c r="P73" s="98" t="s">
        <v>16</v>
      </c>
      <c r="Q73" s="98" t="s">
        <v>1327</v>
      </c>
    </row>
    <row r="74" spans="1:17" ht="149" customHeight="1">
      <c r="A74" s="244"/>
      <c r="B74" s="167" t="s">
        <v>840</v>
      </c>
      <c r="C74" s="100">
        <v>7191.9210000000003</v>
      </c>
      <c r="D74" s="100">
        <v>1902.021</v>
      </c>
      <c r="E74" s="100">
        <v>5289.9</v>
      </c>
      <c r="F74" s="183" t="s">
        <v>16</v>
      </c>
      <c r="G74" s="100" t="s">
        <v>16</v>
      </c>
      <c r="H74" s="98" t="s">
        <v>899</v>
      </c>
      <c r="I74" s="137">
        <v>8.2792190117667115</v>
      </c>
      <c r="J74" s="137">
        <v>61.273688805724717</v>
      </c>
      <c r="K74" s="98" t="s">
        <v>16</v>
      </c>
      <c r="L74" s="98" t="s">
        <v>848</v>
      </c>
      <c r="M74" s="98" t="s">
        <v>16</v>
      </c>
      <c r="N74" s="98" t="s">
        <v>849</v>
      </c>
      <c r="O74" s="98" t="s">
        <v>16</v>
      </c>
      <c r="P74" s="98" t="s">
        <v>16</v>
      </c>
      <c r="Q74" s="98" t="s">
        <v>1327</v>
      </c>
    </row>
    <row r="75" spans="1:17" ht="115" customHeight="1">
      <c r="A75" s="258" t="s">
        <v>887</v>
      </c>
      <c r="B75" s="167" t="s">
        <v>834</v>
      </c>
      <c r="C75" s="100">
        <v>509.798</v>
      </c>
      <c r="D75" s="100">
        <v>509.798</v>
      </c>
      <c r="E75" s="100">
        <v>0</v>
      </c>
      <c r="F75" s="183" t="s">
        <v>16</v>
      </c>
      <c r="G75" s="100" t="s">
        <v>16</v>
      </c>
      <c r="H75" s="98" t="s">
        <v>888</v>
      </c>
      <c r="I75" s="137" t="s">
        <v>16</v>
      </c>
      <c r="J75" s="137" t="s">
        <v>835</v>
      </c>
      <c r="K75" s="98" t="s">
        <v>16</v>
      </c>
      <c r="L75" s="113" t="s">
        <v>848</v>
      </c>
      <c r="M75" s="98" t="s">
        <v>16</v>
      </c>
      <c r="N75" s="98" t="s">
        <v>849</v>
      </c>
      <c r="O75" s="113" t="s">
        <v>16</v>
      </c>
      <c r="P75" s="113" t="s">
        <v>16</v>
      </c>
      <c r="Q75" s="98" t="s">
        <v>889</v>
      </c>
    </row>
    <row r="76" spans="1:17" ht="115" customHeight="1">
      <c r="A76" s="258"/>
      <c r="B76" s="167" t="s">
        <v>839</v>
      </c>
      <c r="C76" s="100">
        <v>857.51</v>
      </c>
      <c r="D76" s="100">
        <v>857.51</v>
      </c>
      <c r="E76" s="100">
        <v>0</v>
      </c>
      <c r="F76" s="183" t="s">
        <v>16</v>
      </c>
      <c r="G76" s="100" t="s">
        <v>16</v>
      </c>
      <c r="H76" s="98" t="s">
        <v>888</v>
      </c>
      <c r="I76" s="137" t="s">
        <v>16</v>
      </c>
      <c r="J76" s="137" t="s">
        <v>835</v>
      </c>
      <c r="K76" s="98" t="s">
        <v>16</v>
      </c>
      <c r="L76" s="113" t="s">
        <v>848</v>
      </c>
      <c r="M76" s="98" t="s">
        <v>16</v>
      </c>
      <c r="N76" s="98" t="s">
        <v>849</v>
      </c>
      <c r="O76" s="113" t="s">
        <v>16</v>
      </c>
      <c r="P76" s="113" t="s">
        <v>16</v>
      </c>
      <c r="Q76" s="98" t="s">
        <v>889</v>
      </c>
    </row>
    <row r="77" spans="1:17" ht="115" customHeight="1">
      <c r="A77" s="258"/>
      <c r="B77" s="167">
        <v>2020</v>
      </c>
      <c r="C77" s="100">
        <v>6692.174</v>
      </c>
      <c r="D77" s="100">
        <v>6692.174</v>
      </c>
      <c r="E77" s="100">
        <v>0</v>
      </c>
      <c r="F77" s="183" t="s">
        <v>16</v>
      </c>
      <c r="G77" s="100" t="s">
        <v>16</v>
      </c>
      <c r="H77" s="98" t="s">
        <v>888</v>
      </c>
      <c r="I77" s="137" t="s">
        <v>16</v>
      </c>
      <c r="J77" s="137" t="s">
        <v>835</v>
      </c>
      <c r="K77" s="98" t="s">
        <v>16</v>
      </c>
      <c r="L77" s="113" t="s">
        <v>848</v>
      </c>
      <c r="M77" s="98" t="s">
        <v>16</v>
      </c>
      <c r="N77" s="98" t="s">
        <v>849</v>
      </c>
      <c r="O77" s="113" t="s">
        <v>16</v>
      </c>
      <c r="P77" s="113" t="s">
        <v>16</v>
      </c>
      <c r="Q77" s="98" t="s">
        <v>889</v>
      </c>
    </row>
    <row r="78" spans="1:17" ht="115" customHeight="1">
      <c r="A78" s="258"/>
      <c r="B78" s="167">
        <v>2021</v>
      </c>
      <c r="C78" s="100" t="s">
        <v>16</v>
      </c>
      <c r="D78" s="100" t="s">
        <v>16</v>
      </c>
      <c r="E78" s="100" t="s">
        <v>16</v>
      </c>
      <c r="F78" s="183" t="s">
        <v>16</v>
      </c>
      <c r="G78" s="100" t="s">
        <v>16</v>
      </c>
      <c r="H78" s="98" t="s">
        <v>888</v>
      </c>
      <c r="I78" s="137" t="s">
        <v>16</v>
      </c>
      <c r="J78" s="137" t="s">
        <v>835</v>
      </c>
      <c r="K78" s="98" t="s">
        <v>16</v>
      </c>
      <c r="L78" s="113" t="s">
        <v>16</v>
      </c>
      <c r="M78" s="98" t="s">
        <v>16</v>
      </c>
      <c r="N78" s="98" t="s">
        <v>16</v>
      </c>
      <c r="O78" s="113" t="s">
        <v>16</v>
      </c>
      <c r="P78" s="113" t="s">
        <v>16</v>
      </c>
      <c r="Q78" s="98" t="s">
        <v>889</v>
      </c>
    </row>
    <row r="79" spans="1:17" ht="115" customHeight="1">
      <c r="A79" s="258"/>
      <c r="B79" s="167">
        <v>2022</v>
      </c>
      <c r="C79" s="100" t="s">
        <v>16</v>
      </c>
      <c r="D79" s="100" t="s">
        <v>16</v>
      </c>
      <c r="E79" s="100" t="s">
        <v>16</v>
      </c>
      <c r="F79" s="183" t="s">
        <v>16</v>
      </c>
      <c r="G79" s="100" t="s">
        <v>16</v>
      </c>
      <c r="H79" s="98" t="s">
        <v>888</v>
      </c>
      <c r="I79" s="137" t="s">
        <v>16</v>
      </c>
      <c r="J79" s="137" t="s">
        <v>835</v>
      </c>
      <c r="K79" s="98" t="s">
        <v>16</v>
      </c>
      <c r="L79" s="113" t="s">
        <v>16</v>
      </c>
      <c r="M79" s="98" t="s">
        <v>16</v>
      </c>
      <c r="N79" s="98" t="s">
        <v>16</v>
      </c>
      <c r="O79" s="113" t="s">
        <v>16</v>
      </c>
      <c r="P79" s="113" t="s">
        <v>16</v>
      </c>
      <c r="Q79" s="98" t="s">
        <v>889</v>
      </c>
    </row>
    <row r="80" spans="1:17" ht="115" customHeight="1">
      <c r="A80" s="258"/>
      <c r="B80" s="167" t="s">
        <v>840</v>
      </c>
      <c r="C80" s="105">
        <v>6692.174</v>
      </c>
      <c r="D80" s="105">
        <v>6692.174</v>
      </c>
      <c r="E80" s="100">
        <v>0</v>
      </c>
      <c r="F80" s="183" t="s">
        <v>16</v>
      </c>
      <c r="G80" s="100" t="s">
        <v>16</v>
      </c>
      <c r="H80" s="98" t="s">
        <v>888</v>
      </c>
      <c r="I80" s="137" t="s">
        <v>16</v>
      </c>
      <c r="J80" s="137" t="s">
        <v>835</v>
      </c>
      <c r="K80" s="98" t="s">
        <v>16</v>
      </c>
      <c r="L80" s="113" t="s">
        <v>848</v>
      </c>
      <c r="M80" s="98" t="s">
        <v>16</v>
      </c>
      <c r="N80" s="98" t="s">
        <v>849</v>
      </c>
      <c r="O80" s="113" t="s">
        <v>16</v>
      </c>
      <c r="P80" s="113" t="s">
        <v>16</v>
      </c>
      <c r="Q80" s="98" t="s">
        <v>889</v>
      </c>
    </row>
    <row r="81"/>
    <row r="82"/>
    <row r="83"/>
  </sheetData>
  <autoFilter ref="A2:Q80" xr:uid="{00000000-0009-0000-0000-000019000000}"/>
  <mergeCells count="13">
    <mergeCell ref="A69:A74"/>
    <mergeCell ref="A75:A80"/>
    <mergeCell ref="A39:A44"/>
    <mergeCell ref="A3:A8"/>
    <mergeCell ref="A33:A38"/>
    <mergeCell ref="A9:A14"/>
    <mergeCell ref="A45:A50"/>
    <mergeCell ref="A15:A20"/>
    <mergeCell ref="A21:A26"/>
    <mergeCell ref="A57:A62"/>
    <mergeCell ref="A51:A56"/>
    <mergeCell ref="A27:A32"/>
    <mergeCell ref="A63:A68"/>
  </mergeCells>
  <printOptions horizontalCentered="1"/>
  <pageMargins left="0.25" right="0.25" top="0.25" bottom="0.5" header="0.3" footer="0.3"/>
  <pageSetup scale="43" fitToHeight="0" orientation="landscape" r:id="rId1"/>
  <headerFooter scaleWithDoc="0">
    <oddFooter>&amp;C&amp;A
Appendix B - &amp;P of &amp;N</oddFooter>
  </headerFooter>
  <rowBreaks count="10" manualBreakCount="10">
    <brk id="8" max="22" man="1"/>
    <brk id="20" max="22" man="1"/>
    <brk id="26" max="22" man="1"/>
    <brk id="38" max="22" man="1"/>
    <brk id="44" max="22" man="1"/>
    <brk id="50" max="22" man="1"/>
    <brk id="56" max="22" man="1"/>
    <brk id="62" max="22" man="1"/>
    <brk id="68" max="22" man="1"/>
    <brk id="74" max="22" man="1"/>
  </rowBreaks>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codeName="Sheet25">
    <pageSetUpPr fitToPage="1"/>
  </sheetPr>
  <dimension ref="A1:U215"/>
  <sheetViews>
    <sheetView showGridLines="0" zoomScale="85" zoomScaleNormal="85" zoomScaleSheetLayoutView="40" workbookViewId="0">
      <pane xSplit="2" ySplit="2" topLeftCell="C3" activePane="bottomRight" state="frozen"/>
      <selection pane="topRight" activeCell="C1" sqref="C1"/>
      <selection pane="bottomLeft" activeCell="A3" sqref="A3"/>
      <selection pane="bottomRight"/>
    </sheetView>
  </sheetViews>
  <sheetFormatPr defaultColWidth="0" defaultRowHeight="14.5" zeroHeight="1"/>
  <cols>
    <col min="1" max="1" width="22.1796875" customWidth="1"/>
    <col min="2" max="2" width="11.453125" customWidth="1"/>
    <col min="3" max="5" width="13.26953125" customWidth="1"/>
    <col min="6" max="6" width="10.54296875" customWidth="1"/>
    <col min="7" max="7" width="11.26953125" customWidth="1"/>
    <col min="8" max="8" width="20.26953125" customWidth="1"/>
    <col min="9" max="11" width="18.54296875" customWidth="1"/>
    <col min="12" max="12" width="10.26953125" customWidth="1"/>
    <col min="13" max="14" width="11.7265625" customWidth="1"/>
    <col min="15" max="15" width="12" customWidth="1"/>
    <col min="16" max="16" width="15" customWidth="1"/>
    <col min="17" max="17" width="75.7265625" customWidth="1"/>
    <col min="18" max="18" width="1.54296875" customWidth="1"/>
    <col min="19" max="20" width="8.7265625" hidden="1" customWidth="1"/>
    <col min="21" max="21" width="8.7265625" hidden="1"/>
  </cols>
  <sheetData>
    <row r="1" spans="1:18">
      <c r="A1" s="28" t="s">
        <v>890</v>
      </c>
      <c r="B1" s="28"/>
      <c r="C1" s="28"/>
      <c r="D1" s="28"/>
      <c r="E1" s="28"/>
      <c r="F1" s="28"/>
      <c r="G1" s="28"/>
      <c r="H1" s="28"/>
      <c r="I1" s="28"/>
      <c r="J1" s="28"/>
      <c r="K1" s="28"/>
      <c r="L1" s="28"/>
      <c r="M1" s="28"/>
      <c r="N1" s="28"/>
      <c r="O1" s="28"/>
      <c r="P1" s="28"/>
      <c r="Q1" s="28"/>
    </row>
    <row r="2" spans="1:18" s="25" customFormat="1" ht="101">
      <c r="A2" s="132" t="s">
        <v>818</v>
      </c>
      <c r="B2" s="132" t="s">
        <v>469</v>
      </c>
      <c r="C2" s="132" t="s">
        <v>819</v>
      </c>
      <c r="D2" s="132" t="s">
        <v>820</v>
      </c>
      <c r="E2" s="132" t="s">
        <v>821</v>
      </c>
      <c r="F2" s="132" t="s">
        <v>822</v>
      </c>
      <c r="G2" s="132" t="s">
        <v>823</v>
      </c>
      <c r="H2" s="132" t="s">
        <v>824</v>
      </c>
      <c r="I2" s="132" t="s">
        <v>825</v>
      </c>
      <c r="J2" s="132" t="s">
        <v>826</v>
      </c>
      <c r="K2" s="132" t="s">
        <v>827</v>
      </c>
      <c r="L2" s="132" t="s">
        <v>828</v>
      </c>
      <c r="M2" s="132" t="s">
        <v>829</v>
      </c>
      <c r="N2" s="132" t="s">
        <v>830</v>
      </c>
      <c r="O2" s="132" t="s">
        <v>831</v>
      </c>
      <c r="P2" s="132" t="s">
        <v>832</v>
      </c>
      <c r="Q2" s="133" t="s">
        <v>2</v>
      </c>
      <c r="R2"/>
    </row>
    <row r="3" spans="1:18" s="10" customFormat="1" ht="134" customHeight="1">
      <c r="A3" s="258" t="s">
        <v>891</v>
      </c>
      <c r="B3" s="167" t="s">
        <v>834</v>
      </c>
      <c r="C3" s="100">
        <v>10300</v>
      </c>
      <c r="D3" s="100">
        <v>10094</v>
      </c>
      <c r="E3" s="100">
        <v>206</v>
      </c>
      <c r="F3" s="53">
        <v>116</v>
      </c>
      <c r="G3" s="100">
        <v>88.793103448275858</v>
      </c>
      <c r="H3" s="166" t="s">
        <v>892</v>
      </c>
      <c r="I3" s="127" t="s">
        <v>874</v>
      </c>
      <c r="J3" s="127" t="s">
        <v>875</v>
      </c>
      <c r="K3" s="166" t="s">
        <v>16</v>
      </c>
      <c r="L3" s="59" t="s">
        <v>836</v>
      </c>
      <c r="M3" s="59" t="s">
        <v>837</v>
      </c>
      <c r="N3" s="59" t="s">
        <v>16</v>
      </c>
      <c r="O3" s="59" t="s">
        <v>869</v>
      </c>
      <c r="P3" s="59" t="s">
        <v>893</v>
      </c>
      <c r="Q3" s="184" t="s">
        <v>894</v>
      </c>
      <c r="R3"/>
    </row>
    <row r="4" spans="1:18" s="10" customFormat="1" ht="134" customHeight="1">
      <c r="A4" s="258"/>
      <c r="B4" s="167" t="s">
        <v>839</v>
      </c>
      <c r="C4" s="100">
        <v>9700</v>
      </c>
      <c r="D4" s="100">
        <v>9506</v>
      </c>
      <c r="E4" s="100">
        <v>194</v>
      </c>
      <c r="F4" s="59">
        <v>111</v>
      </c>
      <c r="G4" s="100">
        <v>87.387387387387378</v>
      </c>
      <c r="H4" s="166" t="s">
        <v>892</v>
      </c>
      <c r="I4" s="127" t="s">
        <v>874</v>
      </c>
      <c r="J4" s="127" t="s">
        <v>875</v>
      </c>
      <c r="K4" s="166" t="s">
        <v>16</v>
      </c>
      <c r="L4" s="59" t="s">
        <v>836</v>
      </c>
      <c r="M4" s="59" t="s">
        <v>837</v>
      </c>
      <c r="N4" s="59" t="s">
        <v>16</v>
      </c>
      <c r="O4" s="59" t="s">
        <v>869</v>
      </c>
      <c r="P4" s="59" t="s">
        <v>893</v>
      </c>
      <c r="Q4" s="184" t="s">
        <v>895</v>
      </c>
      <c r="R4"/>
    </row>
    <row r="5" spans="1:18" s="10" customFormat="1" ht="134" customHeight="1">
      <c r="A5" s="258"/>
      <c r="B5" s="167">
        <v>2020</v>
      </c>
      <c r="C5" s="100">
        <v>4994.9139999999998</v>
      </c>
      <c r="D5" s="100">
        <v>4895.0159999999996</v>
      </c>
      <c r="E5" s="100">
        <v>99.897999999999996</v>
      </c>
      <c r="F5" s="59">
        <v>58</v>
      </c>
      <c r="G5" s="100">
        <v>86.119206896551731</v>
      </c>
      <c r="H5" s="166" t="s">
        <v>892</v>
      </c>
      <c r="I5" s="127" t="s">
        <v>874</v>
      </c>
      <c r="J5" s="127" t="s">
        <v>875</v>
      </c>
      <c r="K5" s="166" t="s">
        <v>16</v>
      </c>
      <c r="L5" s="59" t="s">
        <v>836</v>
      </c>
      <c r="M5" s="59" t="s">
        <v>837</v>
      </c>
      <c r="N5" s="59" t="s">
        <v>16</v>
      </c>
      <c r="O5" s="59" t="s">
        <v>869</v>
      </c>
      <c r="P5" s="59" t="s">
        <v>893</v>
      </c>
      <c r="Q5" s="184" t="s">
        <v>895</v>
      </c>
      <c r="R5"/>
    </row>
    <row r="6" spans="1:18" s="10" customFormat="1" ht="134" customHeight="1">
      <c r="A6" s="258"/>
      <c r="B6" s="167">
        <v>2021</v>
      </c>
      <c r="C6" s="100">
        <v>3694.4250000000002</v>
      </c>
      <c r="D6" s="100">
        <v>3620.5369999999998</v>
      </c>
      <c r="E6" s="100">
        <v>73.888000000000005</v>
      </c>
      <c r="F6" s="59" t="s">
        <v>566</v>
      </c>
      <c r="G6" s="59" t="s">
        <v>566</v>
      </c>
      <c r="H6" s="166" t="s">
        <v>892</v>
      </c>
      <c r="I6" s="127" t="s">
        <v>874</v>
      </c>
      <c r="J6" s="127" t="s">
        <v>875</v>
      </c>
      <c r="K6" s="166" t="s">
        <v>16</v>
      </c>
      <c r="L6" s="59" t="s">
        <v>836</v>
      </c>
      <c r="M6" s="59" t="s">
        <v>837</v>
      </c>
      <c r="N6" s="59" t="s">
        <v>16</v>
      </c>
      <c r="O6" s="59" t="s">
        <v>869</v>
      </c>
      <c r="P6" s="59" t="s">
        <v>893</v>
      </c>
      <c r="Q6" s="184" t="s">
        <v>896</v>
      </c>
      <c r="R6"/>
    </row>
    <row r="7" spans="1:18" s="10" customFormat="1" ht="134" customHeight="1">
      <c r="A7" s="258"/>
      <c r="B7" s="167">
        <v>2022</v>
      </c>
      <c r="C7" s="100">
        <v>3801.2849999999999</v>
      </c>
      <c r="D7" s="100">
        <v>3725.259</v>
      </c>
      <c r="E7" s="100">
        <v>76.025999999999996</v>
      </c>
      <c r="F7" s="59" t="s">
        <v>566</v>
      </c>
      <c r="G7" s="59" t="s">
        <v>566</v>
      </c>
      <c r="H7" s="166" t="s">
        <v>892</v>
      </c>
      <c r="I7" s="127" t="s">
        <v>874</v>
      </c>
      <c r="J7" s="127" t="s">
        <v>875</v>
      </c>
      <c r="K7" s="166" t="s">
        <v>16</v>
      </c>
      <c r="L7" s="59" t="s">
        <v>836</v>
      </c>
      <c r="M7" s="59" t="s">
        <v>837</v>
      </c>
      <c r="N7" s="59" t="s">
        <v>16</v>
      </c>
      <c r="O7" s="59" t="s">
        <v>869</v>
      </c>
      <c r="P7" s="59" t="s">
        <v>893</v>
      </c>
      <c r="Q7" s="184" t="s">
        <v>897</v>
      </c>
      <c r="R7"/>
    </row>
    <row r="8" spans="1:18" s="10" customFormat="1" ht="112.5" customHeight="1">
      <c r="A8" s="258"/>
      <c r="B8" s="167" t="s">
        <v>840</v>
      </c>
      <c r="C8" s="100">
        <v>12490.624</v>
      </c>
      <c r="D8" s="100">
        <v>12240.812</v>
      </c>
      <c r="E8" s="100">
        <v>249.81200000000001</v>
      </c>
      <c r="F8" s="59">
        <v>58</v>
      </c>
      <c r="G8" s="100" t="s">
        <v>16</v>
      </c>
      <c r="H8" s="166" t="s">
        <v>892</v>
      </c>
      <c r="I8" s="127" t="s">
        <v>874</v>
      </c>
      <c r="J8" s="127" t="s">
        <v>875</v>
      </c>
      <c r="K8" s="166" t="s">
        <v>16</v>
      </c>
      <c r="L8" s="59" t="s">
        <v>836</v>
      </c>
      <c r="M8" s="59" t="s">
        <v>837</v>
      </c>
      <c r="N8" s="59" t="s">
        <v>16</v>
      </c>
      <c r="O8" s="59" t="s">
        <v>869</v>
      </c>
      <c r="P8" s="59" t="s">
        <v>893</v>
      </c>
      <c r="Q8" s="184" t="s">
        <v>895</v>
      </c>
      <c r="R8"/>
    </row>
    <row r="9" spans="1:18" s="12" customFormat="1" ht="65">
      <c r="A9" s="258" t="s">
        <v>898</v>
      </c>
      <c r="B9" s="167" t="s">
        <v>834</v>
      </c>
      <c r="C9" s="100">
        <v>208.22800000000001</v>
      </c>
      <c r="D9" s="102">
        <v>0</v>
      </c>
      <c r="E9" s="102">
        <v>208.22800000000001</v>
      </c>
      <c r="F9" s="59">
        <v>138</v>
      </c>
      <c r="G9" s="102">
        <v>1.5088985507246377</v>
      </c>
      <c r="H9" s="166" t="s">
        <v>899</v>
      </c>
      <c r="I9" s="127" t="s">
        <v>874</v>
      </c>
      <c r="J9" s="127" t="s">
        <v>875</v>
      </c>
      <c r="K9" s="166" t="s">
        <v>16</v>
      </c>
      <c r="L9" s="59" t="s">
        <v>836</v>
      </c>
      <c r="M9" s="59" t="s">
        <v>837</v>
      </c>
      <c r="N9" s="59" t="s">
        <v>16</v>
      </c>
      <c r="O9" s="59" t="s">
        <v>16</v>
      </c>
      <c r="P9" s="59" t="s">
        <v>16</v>
      </c>
      <c r="Q9" s="185" t="s">
        <v>900</v>
      </c>
      <c r="R9"/>
    </row>
    <row r="10" spans="1:18" s="12" customFormat="1" ht="65">
      <c r="A10" s="258"/>
      <c r="B10" s="167" t="s">
        <v>839</v>
      </c>
      <c r="C10" s="100">
        <v>208.22800000000001</v>
      </c>
      <c r="D10" s="102">
        <v>0</v>
      </c>
      <c r="E10" s="102">
        <v>208.22800000000001</v>
      </c>
      <c r="F10" s="59">
        <v>138</v>
      </c>
      <c r="G10" s="102">
        <v>1.5088985507246377</v>
      </c>
      <c r="H10" s="166" t="s">
        <v>899</v>
      </c>
      <c r="I10" s="127" t="s">
        <v>874</v>
      </c>
      <c r="J10" s="127" t="s">
        <v>875</v>
      </c>
      <c r="K10" s="166" t="s">
        <v>16</v>
      </c>
      <c r="L10" s="59" t="s">
        <v>836</v>
      </c>
      <c r="M10" s="59" t="s">
        <v>837</v>
      </c>
      <c r="N10" s="59" t="s">
        <v>16</v>
      </c>
      <c r="O10" s="59" t="s">
        <v>16</v>
      </c>
      <c r="P10" s="59" t="s">
        <v>16</v>
      </c>
      <c r="Q10" s="185" t="s">
        <v>901</v>
      </c>
      <c r="R10"/>
    </row>
    <row r="11" spans="1:18" s="12" customFormat="1" ht="65">
      <c r="A11" s="258"/>
      <c r="B11" s="167">
        <v>2020</v>
      </c>
      <c r="C11" s="100">
        <v>200</v>
      </c>
      <c r="D11" s="102">
        <v>0</v>
      </c>
      <c r="E11" s="102">
        <v>200</v>
      </c>
      <c r="F11" s="59">
        <v>138</v>
      </c>
      <c r="G11" s="102">
        <v>1.4492753623188406</v>
      </c>
      <c r="H11" s="166" t="s">
        <v>899</v>
      </c>
      <c r="I11" s="127" t="s">
        <v>874</v>
      </c>
      <c r="J11" s="127" t="s">
        <v>875</v>
      </c>
      <c r="K11" s="166" t="s">
        <v>16</v>
      </c>
      <c r="L11" s="59" t="s">
        <v>836</v>
      </c>
      <c r="M11" s="59" t="s">
        <v>837</v>
      </c>
      <c r="N11" s="59" t="s">
        <v>16</v>
      </c>
      <c r="O11" s="59" t="s">
        <v>16</v>
      </c>
      <c r="P11" s="59" t="s">
        <v>16</v>
      </c>
      <c r="Q11" s="185" t="s">
        <v>901</v>
      </c>
      <c r="R11"/>
    </row>
    <row r="12" spans="1:18" s="12" customFormat="1" ht="65">
      <c r="A12" s="258"/>
      <c r="B12" s="167">
        <v>2021</v>
      </c>
      <c r="C12" s="100">
        <v>200</v>
      </c>
      <c r="D12" s="102">
        <v>0</v>
      </c>
      <c r="E12" s="102">
        <v>200</v>
      </c>
      <c r="F12" s="59">
        <v>138</v>
      </c>
      <c r="G12" s="102">
        <v>1.4492753623188406</v>
      </c>
      <c r="H12" s="166" t="s">
        <v>899</v>
      </c>
      <c r="I12" s="127" t="s">
        <v>874</v>
      </c>
      <c r="J12" s="127" t="s">
        <v>875</v>
      </c>
      <c r="K12" s="166" t="s">
        <v>16</v>
      </c>
      <c r="L12" s="59" t="s">
        <v>836</v>
      </c>
      <c r="M12" s="59" t="s">
        <v>837</v>
      </c>
      <c r="N12" s="59" t="s">
        <v>16</v>
      </c>
      <c r="O12" s="59" t="s">
        <v>16</v>
      </c>
      <c r="P12" s="59" t="s">
        <v>16</v>
      </c>
      <c r="Q12" s="166" t="s">
        <v>901</v>
      </c>
      <c r="R12"/>
    </row>
    <row r="13" spans="1:18" s="12" customFormat="1" ht="65">
      <c r="A13" s="258"/>
      <c r="B13" s="167">
        <v>2022</v>
      </c>
      <c r="C13" s="100">
        <v>200</v>
      </c>
      <c r="D13" s="102">
        <v>0</v>
      </c>
      <c r="E13" s="102">
        <v>200</v>
      </c>
      <c r="F13" s="59">
        <v>138</v>
      </c>
      <c r="G13" s="102">
        <v>1.4492753623188406</v>
      </c>
      <c r="H13" s="166" t="s">
        <v>899</v>
      </c>
      <c r="I13" s="127" t="s">
        <v>874</v>
      </c>
      <c r="J13" s="127" t="s">
        <v>875</v>
      </c>
      <c r="K13" s="166" t="s">
        <v>16</v>
      </c>
      <c r="L13" s="59" t="s">
        <v>836</v>
      </c>
      <c r="M13" s="59" t="s">
        <v>837</v>
      </c>
      <c r="N13" s="59" t="s">
        <v>16</v>
      </c>
      <c r="O13" s="59" t="s">
        <v>16</v>
      </c>
      <c r="P13" s="59" t="s">
        <v>16</v>
      </c>
      <c r="Q13" s="166" t="s">
        <v>901</v>
      </c>
      <c r="R13"/>
    </row>
    <row r="14" spans="1:18" s="12" customFormat="1" ht="65">
      <c r="A14" s="258"/>
      <c r="B14" s="167" t="s">
        <v>840</v>
      </c>
      <c r="C14" s="100">
        <v>600</v>
      </c>
      <c r="D14" s="102">
        <v>0</v>
      </c>
      <c r="E14" s="102">
        <v>600</v>
      </c>
      <c r="F14" s="59">
        <v>414</v>
      </c>
      <c r="G14" s="102">
        <v>1.4492753623188406</v>
      </c>
      <c r="H14" s="166" t="s">
        <v>899</v>
      </c>
      <c r="I14" s="127" t="s">
        <v>874</v>
      </c>
      <c r="J14" s="127" t="s">
        <v>875</v>
      </c>
      <c r="K14" s="166" t="s">
        <v>16</v>
      </c>
      <c r="L14" s="59" t="s">
        <v>836</v>
      </c>
      <c r="M14" s="59" t="s">
        <v>837</v>
      </c>
      <c r="N14" s="59" t="s">
        <v>16</v>
      </c>
      <c r="O14" s="59" t="s">
        <v>16</v>
      </c>
      <c r="P14" s="59" t="s">
        <v>16</v>
      </c>
      <c r="Q14" s="166" t="s">
        <v>901</v>
      </c>
      <c r="R14"/>
    </row>
    <row r="15" spans="1:18" ht="156">
      <c r="A15" s="258" t="s">
        <v>902</v>
      </c>
      <c r="B15" s="167" t="s">
        <v>834</v>
      </c>
      <c r="C15" s="59" t="s">
        <v>16</v>
      </c>
      <c r="D15" s="59" t="s">
        <v>16</v>
      </c>
      <c r="E15" s="59" t="s">
        <v>16</v>
      </c>
      <c r="F15" s="53">
        <v>107088</v>
      </c>
      <c r="G15" s="59" t="s">
        <v>16</v>
      </c>
      <c r="H15" s="105" t="s">
        <v>903</v>
      </c>
      <c r="I15" s="127" t="s">
        <v>852</v>
      </c>
      <c r="J15" s="127" t="s">
        <v>853</v>
      </c>
      <c r="K15" s="166" t="s">
        <v>16</v>
      </c>
      <c r="L15" s="59" t="s">
        <v>848</v>
      </c>
      <c r="M15" s="166" t="s">
        <v>16</v>
      </c>
      <c r="N15" s="59" t="s">
        <v>858</v>
      </c>
      <c r="O15" s="59" t="s">
        <v>16</v>
      </c>
      <c r="P15" s="59" t="s">
        <v>16</v>
      </c>
      <c r="Q15" s="166" t="s">
        <v>904</v>
      </c>
    </row>
    <row r="16" spans="1:18" ht="156">
      <c r="A16" s="258"/>
      <c r="B16" s="167" t="s">
        <v>839</v>
      </c>
      <c r="C16" s="100" t="s">
        <v>16</v>
      </c>
      <c r="D16" s="100" t="s">
        <v>16</v>
      </c>
      <c r="E16" s="100" t="s">
        <v>16</v>
      </c>
      <c r="F16" s="53">
        <v>107088</v>
      </c>
      <c r="G16" s="102" t="s">
        <v>16</v>
      </c>
      <c r="H16" s="105" t="s">
        <v>903</v>
      </c>
      <c r="I16" s="127" t="s">
        <v>852</v>
      </c>
      <c r="J16" s="127" t="s">
        <v>853</v>
      </c>
      <c r="K16" s="166" t="s">
        <v>16</v>
      </c>
      <c r="L16" s="59" t="s">
        <v>848</v>
      </c>
      <c r="M16" s="166" t="s">
        <v>16</v>
      </c>
      <c r="N16" s="59" t="s">
        <v>858</v>
      </c>
      <c r="O16" s="59" t="s">
        <v>16</v>
      </c>
      <c r="P16" s="59" t="s">
        <v>16</v>
      </c>
      <c r="Q16" s="166" t="s">
        <v>904</v>
      </c>
    </row>
    <row r="17" spans="1:17" ht="156">
      <c r="A17" s="258"/>
      <c r="B17" s="167">
        <v>2020</v>
      </c>
      <c r="C17" s="100" t="s">
        <v>16</v>
      </c>
      <c r="D17" s="100" t="s">
        <v>16</v>
      </c>
      <c r="E17" s="100" t="s">
        <v>16</v>
      </c>
      <c r="F17" s="53">
        <v>107088</v>
      </c>
      <c r="G17" s="102" t="s">
        <v>16</v>
      </c>
      <c r="H17" s="105" t="s">
        <v>903</v>
      </c>
      <c r="I17" s="127" t="s">
        <v>852</v>
      </c>
      <c r="J17" s="127" t="s">
        <v>853</v>
      </c>
      <c r="K17" s="166" t="s">
        <v>16</v>
      </c>
      <c r="L17" s="59" t="s">
        <v>848</v>
      </c>
      <c r="M17" s="166" t="s">
        <v>16</v>
      </c>
      <c r="N17" s="59" t="s">
        <v>858</v>
      </c>
      <c r="O17" s="59" t="s">
        <v>16</v>
      </c>
      <c r="P17" s="59" t="s">
        <v>16</v>
      </c>
      <c r="Q17" s="166" t="s">
        <v>904</v>
      </c>
    </row>
    <row r="18" spans="1:17" ht="156">
      <c r="A18" s="258"/>
      <c r="B18" s="167">
        <v>2021</v>
      </c>
      <c r="C18" s="100" t="s">
        <v>16</v>
      </c>
      <c r="D18" s="100" t="s">
        <v>16</v>
      </c>
      <c r="E18" s="100" t="s">
        <v>16</v>
      </c>
      <c r="F18" s="53">
        <v>107088</v>
      </c>
      <c r="G18" s="102" t="s">
        <v>16</v>
      </c>
      <c r="H18" s="105" t="s">
        <v>903</v>
      </c>
      <c r="I18" s="127" t="s">
        <v>852</v>
      </c>
      <c r="J18" s="127" t="s">
        <v>853</v>
      </c>
      <c r="K18" s="166" t="s">
        <v>16</v>
      </c>
      <c r="L18" s="59" t="s">
        <v>848</v>
      </c>
      <c r="M18" s="166" t="s">
        <v>16</v>
      </c>
      <c r="N18" s="59" t="s">
        <v>858</v>
      </c>
      <c r="O18" s="59" t="s">
        <v>16</v>
      </c>
      <c r="P18" s="59" t="s">
        <v>16</v>
      </c>
      <c r="Q18" s="166" t="s">
        <v>904</v>
      </c>
    </row>
    <row r="19" spans="1:17" ht="156">
      <c r="A19" s="258"/>
      <c r="B19" s="167">
        <v>2022</v>
      </c>
      <c r="C19" s="100" t="s">
        <v>16</v>
      </c>
      <c r="D19" s="100" t="s">
        <v>16</v>
      </c>
      <c r="E19" s="100" t="s">
        <v>16</v>
      </c>
      <c r="F19" s="53">
        <v>107088</v>
      </c>
      <c r="G19" s="102" t="s">
        <v>16</v>
      </c>
      <c r="H19" s="105" t="s">
        <v>903</v>
      </c>
      <c r="I19" s="127" t="s">
        <v>852</v>
      </c>
      <c r="J19" s="127" t="s">
        <v>853</v>
      </c>
      <c r="K19" s="166" t="s">
        <v>16</v>
      </c>
      <c r="L19" s="59" t="s">
        <v>848</v>
      </c>
      <c r="M19" s="166" t="s">
        <v>16</v>
      </c>
      <c r="N19" s="59" t="s">
        <v>858</v>
      </c>
      <c r="O19" s="59" t="s">
        <v>16</v>
      </c>
      <c r="P19" s="59" t="s">
        <v>16</v>
      </c>
      <c r="Q19" s="166" t="s">
        <v>904</v>
      </c>
    </row>
    <row r="20" spans="1:17" ht="156">
      <c r="A20" s="258"/>
      <c r="B20" s="167" t="s">
        <v>840</v>
      </c>
      <c r="C20" s="100" t="s">
        <v>16</v>
      </c>
      <c r="D20" s="100" t="s">
        <v>16</v>
      </c>
      <c r="E20" s="100" t="s">
        <v>16</v>
      </c>
      <c r="F20" s="104">
        <v>321264</v>
      </c>
      <c r="G20" s="102" t="s">
        <v>16</v>
      </c>
      <c r="H20" s="105" t="s">
        <v>903</v>
      </c>
      <c r="I20" s="127" t="s">
        <v>852</v>
      </c>
      <c r="J20" s="127" t="s">
        <v>853</v>
      </c>
      <c r="K20" s="166" t="s">
        <v>16</v>
      </c>
      <c r="L20" s="59" t="s">
        <v>848</v>
      </c>
      <c r="M20" s="166" t="s">
        <v>16</v>
      </c>
      <c r="N20" s="59" t="s">
        <v>858</v>
      </c>
      <c r="O20" s="59" t="s">
        <v>16</v>
      </c>
      <c r="P20" s="59" t="s">
        <v>16</v>
      </c>
      <c r="Q20" s="166" t="s">
        <v>904</v>
      </c>
    </row>
    <row r="21" spans="1:17" ht="114" customHeight="1">
      <c r="A21" s="258" t="s">
        <v>905</v>
      </c>
      <c r="B21" s="167" t="s">
        <v>834</v>
      </c>
      <c r="C21" s="100" t="s">
        <v>16</v>
      </c>
      <c r="D21" s="100" t="s">
        <v>16</v>
      </c>
      <c r="E21" s="100" t="s">
        <v>16</v>
      </c>
      <c r="F21" s="59" t="s">
        <v>16</v>
      </c>
      <c r="G21" s="102" t="s">
        <v>16</v>
      </c>
      <c r="H21" s="166" t="s">
        <v>899</v>
      </c>
      <c r="I21" s="127" t="s">
        <v>852</v>
      </c>
      <c r="J21" s="127" t="s">
        <v>853</v>
      </c>
      <c r="K21" s="166" t="s">
        <v>16</v>
      </c>
      <c r="L21" s="59" t="s">
        <v>16</v>
      </c>
      <c r="M21" s="59" t="s">
        <v>16</v>
      </c>
      <c r="N21" s="59" t="s">
        <v>16</v>
      </c>
      <c r="O21" s="59" t="s">
        <v>16</v>
      </c>
      <c r="P21" s="59" t="s">
        <v>16</v>
      </c>
      <c r="Q21" s="166" t="s">
        <v>906</v>
      </c>
    </row>
    <row r="22" spans="1:17" ht="114" customHeight="1">
      <c r="A22" s="258"/>
      <c r="B22" s="167" t="s">
        <v>839</v>
      </c>
      <c r="C22" s="100" t="s">
        <v>16</v>
      </c>
      <c r="D22" s="100" t="s">
        <v>16</v>
      </c>
      <c r="E22" s="100" t="s">
        <v>16</v>
      </c>
      <c r="F22" s="59" t="s">
        <v>16</v>
      </c>
      <c r="G22" s="102" t="s">
        <v>16</v>
      </c>
      <c r="H22" s="166" t="s">
        <v>899</v>
      </c>
      <c r="I22" s="127" t="s">
        <v>852</v>
      </c>
      <c r="J22" s="127" t="s">
        <v>853</v>
      </c>
      <c r="K22" s="166" t="s">
        <v>16</v>
      </c>
      <c r="L22" s="59" t="s">
        <v>16</v>
      </c>
      <c r="M22" s="59" t="s">
        <v>16</v>
      </c>
      <c r="N22" s="59" t="s">
        <v>16</v>
      </c>
      <c r="O22" s="59" t="s">
        <v>16</v>
      </c>
      <c r="P22" s="59" t="s">
        <v>16</v>
      </c>
      <c r="Q22" s="166" t="s">
        <v>906</v>
      </c>
    </row>
    <row r="23" spans="1:17" ht="78">
      <c r="A23" s="258"/>
      <c r="B23" s="167">
        <v>2020</v>
      </c>
      <c r="C23" s="100">
        <v>2586.8161425766784</v>
      </c>
      <c r="D23" s="100">
        <v>0</v>
      </c>
      <c r="E23" s="100">
        <v>2586.8161425766784</v>
      </c>
      <c r="F23" s="59" t="s">
        <v>16</v>
      </c>
      <c r="G23" s="102" t="s">
        <v>16</v>
      </c>
      <c r="H23" s="166" t="s">
        <v>899</v>
      </c>
      <c r="I23" s="127" t="s">
        <v>852</v>
      </c>
      <c r="J23" s="127" t="s">
        <v>853</v>
      </c>
      <c r="K23" s="166" t="s">
        <v>16</v>
      </c>
      <c r="L23" s="59" t="s">
        <v>848</v>
      </c>
      <c r="M23" s="59" t="s">
        <v>16</v>
      </c>
      <c r="N23" s="59" t="s">
        <v>858</v>
      </c>
      <c r="O23" s="59" t="s">
        <v>16</v>
      </c>
      <c r="P23" s="59" t="s">
        <v>16</v>
      </c>
      <c r="Q23" s="166" t="s">
        <v>907</v>
      </c>
    </row>
    <row r="24" spans="1:17" ht="78">
      <c r="A24" s="258"/>
      <c r="B24" s="167">
        <v>2021</v>
      </c>
      <c r="C24" s="103">
        <v>3684.7182715778117</v>
      </c>
      <c r="D24" s="100">
        <v>0</v>
      </c>
      <c r="E24" s="100">
        <v>3684.7182715778117</v>
      </c>
      <c r="F24" s="59" t="s">
        <v>16</v>
      </c>
      <c r="G24" s="102" t="s">
        <v>16</v>
      </c>
      <c r="H24" s="166" t="s">
        <v>899</v>
      </c>
      <c r="I24" s="127" t="s">
        <v>852</v>
      </c>
      <c r="J24" s="127" t="s">
        <v>853</v>
      </c>
      <c r="K24" s="166" t="s">
        <v>16</v>
      </c>
      <c r="L24" s="59" t="s">
        <v>848</v>
      </c>
      <c r="M24" s="59" t="s">
        <v>16</v>
      </c>
      <c r="N24" s="59" t="s">
        <v>858</v>
      </c>
      <c r="O24" s="59" t="s">
        <v>16</v>
      </c>
      <c r="P24" s="59" t="s">
        <v>16</v>
      </c>
      <c r="Q24" s="166" t="s">
        <v>907</v>
      </c>
    </row>
    <row r="25" spans="1:17" ht="78">
      <c r="A25" s="258"/>
      <c r="B25" s="167">
        <v>2022</v>
      </c>
      <c r="C25" s="59" t="s">
        <v>16</v>
      </c>
      <c r="D25" s="59" t="s">
        <v>16</v>
      </c>
      <c r="E25" s="59" t="s">
        <v>16</v>
      </c>
      <c r="F25" s="59" t="s">
        <v>16</v>
      </c>
      <c r="G25" s="102" t="s">
        <v>16</v>
      </c>
      <c r="H25" s="166" t="s">
        <v>899</v>
      </c>
      <c r="I25" s="127" t="s">
        <v>852</v>
      </c>
      <c r="J25" s="127" t="s">
        <v>853</v>
      </c>
      <c r="K25" s="166" t="s">
        <v>16</v>
      </c>
      <c r="L25" s="59" t="s">
        <v>848</v>
      </c>
      <c r="M25" s="59" t="s">
        <v>16</v>
      </c>
      <c r="N25" s="59" t="s">
        <v>858</v>
      </c>
      <c r="O25" s="59" t="s">
        <v>16</v>
      </c>
      <c r="P25" s="59" t="s">
        <v>16</v>
      </c>
      <c r="Q25" s="166" t="s">
        <v>908</v>
      </c>
    </row>
    <row r="26" spans="1:17" ht="78">
      <c r="A26" s="258"/>
      <c r="B26" s="167" t="s">
        <v>840</v>
      </c>
      <c r="C26" s="100">
        <v>6271.5344141544902</v>
      </c>
      <c r="D26" s="100">
        <v>0</v>
      </c>
      <c r="E26" s="100">
        <v>6271.5344141544902</v>
      </c>
      <c r="F26" s="59" t="s">
        <v>16</v>
      </c>
      <c r="G26" s="102" t="s">
        <v>16</v>
      </c>
      <c r="H26" s="166" t="s">
        <v>899</v>
      </c>
      <c r="I26" s="127" t="s">
        <v>852</v>
      </c>
      <c r="J26" s="127" t="s">
        <v>853</v>
      </c>
      <c r="K26" s="166" t="s">
        <v>16</v>
      </c>
      <c r="L26" s="59" t="s">
        <v>848</v>
      </c>
      <c r="M26" s="59" t="s">
        <v>16</v>
      </c>
      <c r="N26" s="59" t="s">
        <v>858</v>
      </c>
      <c r="O26" s="59" t="s">
        <v>16</v>
      </c>
      <c r="P26" s="59" t="s">
        <v>16</v>
      </c>
      <c r="Q26" s="166" t="s">
        <v>907</v>
      </c>
    </row>
    <row r="27" spans="1:17" ht="108" customHeight="1">
      <c r="A27" s="244" t="s">
        <v>909</v>
      </c>
      <c r="B27" s="167" t="s">
        <v>834</v>
      </c>
      <c r="C27" s="100" t="s">
        <v>16</v>
      </c>
      <c r="D27" s="100" t="s">
        <v>16</v>
      </c>
      <c r="E27" s="100" t="s">
        <v>16</v>
      </c>
      <c r="F27" s="59" t="s">
        <v>16</v>
      </c>
      <c r="G27" s="102" t="s">
        <v>16</v>
      </c>
      <c r="H27" s="166" t="s">
        <v>899</v>
      </c>
      <c r="I27" s="127" t="s">
        <v>852</v>
      </c>
      <c r="J27" s="127" t="s">
        <v>853</v>
      </c>
      <c r="K27" s="166" t="s">
        <v>16</v>
      </c>
      <c r="L27" s="59" t="s">
        <v>16</v>
      </c>
      <c r="M27" s="59" t="s">
        <v>16</v>
      </c>
      <c r="N27" s="59" t="s">
        <v>16</v>
      </c>
      <c r="O27" s="59" t="s">
        <v>16</v>
      </c>
      <c r="P27" s="59" t="s">
        <v>16</v>
      </c>
      <c r="Q27" s="166" t="s">
        <v>910</v>
      </c>
    </row>
    <row r="28" spans="1:17" ht="111.5" customHeight="1">
      <c r="A28" s="244"/>
      <c r="B28" s="167" t="s">
        <v>839</v>
      </c>
      <c r="C28" s="100" t="s">
        <v>16</v>
      </c>
      <c r="D28" s="100" t="s">
        <v>16</v>
      </c>
      <c r="E28" s="100" t="s">
        <v>16</v>
      </c>
      <c r="F28" s="59" t="s">
        <v>16</v>
      </c>
      <c r="G28" s="102" t="s">
        <v>16</v>
      </c>
      <c r="H28" s="166" t="s">
        <v>899</v>
      </c>
      <c r="I28" s="127" t="s">
        <v>852</v>
      </c>
      <c r="J28" s="127" t="s">
        <v>853</v>
      </c>
      <c r="K28" s="166" t="s">
        <v>16</v>
      </c>
      <c r="L28" s="59" t="s">
        <v>16</v>
      </c>
      <c r="M28" s="59" t="s">
        <v>16</v>
      </c>
      <c r="N28" s="59" t="s">
        <v>16</v>
      </c>
      <c r="O28" s="59" t="s">
        <v>16</v>
      </c>
      <c r="P28" s="59" t="s">
        <v>16</v>
      </c>
      <c r="Q28" s="166" t="s">
        <v>910</v>
      </c>
    </row>
    <row r="29" spans="1:17" ht="136.5" customHeight="1">
      <c r="A29" s="244"/>
      <c r="B29" s="167">
        <v>2020</v>
      </c>
      <c r="C29" s="100">
        <v>511.228486675233</v>
      </c>
      <c r="D29" s="100">
        <v>0</v>
      </c>
      <c r="E29" s="100">
        <v>511.228486675233</v>
      </c>
      <c r="F29" s="59">
        <v>1</v>
      </c>
      <c r="G29" s="102">
        <v>511.228486675233</v>
      </c>
      <c r="H29" s="166" t="s">
        <v>899</v>
      </c>
      <c r="I29" s="127" t="s">
        <v>852</v>
      </c>
      <c r="J29" s="127" t="s">
        <v>853</v>
      </c>
      <c r="K29" s="166" t="s">
        <v>16</v>
      </c>
      <c r="L29" s="59" t="s">
        <v>848</v>
      </c>
      <c r="M29" s="98" t="s">
        <v>16</v>
      </c>
      <c r="N29" s="59" t="s">
        <v>858</v>
      </c>
      <c r="O29" s="59" t="s">
        <v>16</v>
      </c>
      <c r="P29" s="59" t="s">
        <v>16</v>
      </c>
      <c r="Q29" s="166" t="s">
        <v>911</v>
      </c>
    </row>
    <row r="30" spans="1:17" ht="136.5" customHeight="1">
      <c r="A30" s="244"/>
      <c r="B30" s="167">
        <v>2021</v>
      </c>
      <c r="C30" s="103">
        <v>724.52325564732246</v>
      </c>
      <c r="D30" s="100">
        <v>0</v>
      </c>
      <c r="E30" s="100">
        <v>724.52325564732246</v>
      </c>
      <c r="F30" s="59">
        <v>1</v>
      </c>
      <c r="G30" s="102">
        <v>724.52325564732246</v>
      </c>
      <c r="H30" s="166" t="s">
        <v>899</v>
      </c>
      <c r="I30" s="127" t="s">
        <v>852</v>
      </c>
      <c r="J30" s="127" t="s">
        <v>853</v>
      </c>
      <c r="K30" s="166" t="s">
        <v>16</v>
      </c>
      <c r="L30" s="59" t="s">
        <v>848</v>
      </c>
      <c r="M30" s="98" t="s">
        <v>16</v>
      </c>
      <c r="N30" s="59" t="s">
        <v>858</v>
      </c>
      <c r="O30" s="59" t="s">
        <v>16</v>
      </c>
      <c r="P30" s="59" t="s">
        <v>16</v>
      </c>
      <c r="Q30" s="166" t="s">
        <v>912</v>
      </c>
    </row>
    <row r="31" spans="1:17" ht="26">
      <c r="A31" s="244"/>
      <c r="B31" s="167">
        <v>2022</v>
      </c>
      <c r="C31" s="100" t="s">
        <v>566</v>
      </c>
      <c r="D31" s="100" t="s">
        <v>566</v>
      </c>
      <c r="E31" s="100" t="s">
        <v>566</v>
      </c>
      <c r="F31" s="100" t="s">
        <v>566</v>
      </c>
      <c r="G31" s="100" t="s">
        <v>566</v>
      </c>
      <c r="H31" s="105" t="s">
        <v>566</v>
      </c>
      <c r="I31" s="128" t="s">
        <v>566</v>
      </c>
      <c r="J31" s="128" t="s">
        <v>566</v>
      </c>
      <c r="K31" s="105" t="s">
        <v>566</v>
      </c>
      <c r="L31" s="100" t="s">
        <v>566</v>
      </c>
      <c r="M31" s="100" t="s">
        <v>566</v>
      </c>
      <c r="N31" s="100" t="s">
        <v>566</v>
      </c>
      <c r="O31" s="100" t="s">
        <v>566</v>
      </c>
      <c r="P31" s="100" t="s">
        <v>566</v>
      </c>
      <c r="Q31" s="166" t="s">
        <v>913</v>
      </c>
    </row>
    <row r="32" spans="1:17" ht="134" customHeight="1">
      <c r="A32" s="244"/>
      <c r="B32" s="167" t="s">
        <v>840</v>
      </c>
      <c r="C32" s="100">
        <v>1235.7517423225554</v>
      </c>
      <c r="D32" s="100">
        <v>0</v>
      </c>
      <c r="E32" s="100">
        <v>1235.7517423225554</v>
      </c>
      <c r="F32" s="59">
        <v>2</v>
      </c>
      <c r="G32" s="102">
        <v>617.8758711612777</v>
      </c>
      <c r="H32" s="166" t="s">
        <v>899</v>
      </c>
      <c r="I32" s="127" t="s">
        <v>852</v>
      </c>
      <c r="J32" s="127" t="s">
        <v>853</v>
      </c>
      <c r="K32" s="166" t="s">
        <v>16</v>
      </c>
      <c r="L32" s="59" t="s">
        <v>848</v>
      </c>
      <c r="M32" s="98" t="s">
        <v>16</v>
      </c>
      <c r="N32" s="59" t="s">
        <v>858</v>
      </c>
      <c r="O32" s="59" t="s">
        <v>16</v>
      </c>
      <c r="P32" s="59" t="s">
        <v>16</v>
      </c>
      <c r="Q32" s="166" t="s">
        <v>912</v>
      </c>
    </row>
    <row r="33" spans="1:17" ht="115" customHeight="1">
      <c r="A33" s="244" t="s">
        <v>914</v>
      </c>
      <c r="B33" s="167" t="s">
        <v>834</v>
      </c>
      <c r="C33" s="100" t="s">
        <v>16</v>
      </c>
      <c r="D33" s="100" t="s">
        <v>16</v>
      </c>
      <c r="E33" s="100" t="s">
        <v>16</v>
      </c>
      <c r="F33" s="59" t="s">
        <v>16</v>
      </c>
      <c r="G33" s="102" t="s">
        <v>16</v>
      </c>
      <c r="H33" s="166" t="s">
        <v>899</v>
      </c>
      <c r="I33" s="127" t="s">
        <v>852</v>
      </c>
      <c r="J33" s="127" t="s">
        <v>853</v>
      </c>
      <c r="K33" s="166" t="s">
        <v>16</v>
      </c>
      <c r="L33" s="59" t="s">
        <v>848</v>
      </c>
      <c r="M33" s="98" t="s">
        <v>16</v>
      </c>
      <c r="N33" s="59" t="s">
        <v>858</v>
      </c>
      <c r="O33" s="59" t="s">
        <v>16</v>
      </c>
      <c r="P33" s="59" t="s">
        <v>16</v>
      </c>
      <c r="Q33" s="166" t="s">
        <v>910</v>
      </c>
    </row>
    <row r="34" spans="1:17" ht="115" customHeight="1">
      <c r="A34" s="244"/>
      <c r="B34" s="167" t="s">
        <v>839</v>
      </c>
      <c r="C34" s="100" t="s">
        <v>16</v>
      </c>
      <c r="D34" s="100" t="s">
        <v>16</v>
      </c>
      <c r="E34" s="100" t="s">
        <v>16</v>
      </c>
      <c r="F34" s="59" t="s">
        <v>16</v>
      </c>
      <c r="G34" s="102" t="s">
        <v>16</v>
      </c>
      <c r="H34" s="166" t="s">
        <v>899</v>
      </c>
      <c r="I34" s="127" t="s">
        <v>852</v>
      </c>
      <c r="J34" s="127" t="s">
        <v>853</v>
      </c>
      <c r="K34" s="166" t="s">
        <v>16</v>
      </c>
      <c r="L34" s="59" t="s">
        <v>848</v>
      </c>
      <c r="M34" s="98" t="s">
        <v>16</v>
      </c>
      <c r="N34" s="59" t="s">
        <v>858</v>
      </c>
      <c r="O34" s="59" t="s">
        <v>16</v>
      </c>
      <c r="P34" s="59" t="s">
        <v>16</v>
      </c>
      <c r="Q34" s="166" t="s">
        <v>910</v>
      </c>
    </row>
    <row r="35" spans="1:17" ht="78">
      <c r="A35" s="244"/>
      <c r="B35" s="167">
        <v>2020</v>
      </c>
      <c r="C35" s="100">
        <v>408.9827893401864</v>
      </c>
      <c r="D35" s="100">
        <v>0</v>
      </c>
      <c r="E35" s="100">
        <v>408.9827893401864</v>
      </c>
      <c r="F35" s="59">
        <v>1</v>
      </c>
      <c r="G35" s="102">
        <v>408.9827893401864</v>
      </c>
      <c r="H35" s="166" t="s">
        <v>899</v>
      </c>
      <c r="I35" s="127" t="s">
        <v>852</v>
      </c>
      <c r="J35" s="127" t="s">
        <v>853</v>
      </c>
      <c r="K35" s="166" t="s">
        <v>16</v>
      </c>
      <c r="L35" s="59" t="s">
        <v>848</v>
      </c>
      <c r="M35" s="98" t="s">
        <v>16</v>
      </c>
      <c r="N35" s="59" t="s">
        <v>858</v>
      </c>
      <c r="O35" s="59" t="s">
        <v>16</v>
      </c>
      <c r="P35" s="59" t="s">
        <v>16</v>
      </c>
      <c r="Q35" s="166" t="s">
        <v>915</v>
      </c>
    </row>
    <row r="36" spans="1:17" ht="78">
      <c r="A36" s="244"/>
      <c r="B36" s="167">
        <v>2021</v>
      </c>
      <c r="C36" s="103">
        <v>1035.0332223533178</v>
      </c>
      <c r="D36" s="100">
        <v>0</v>
      </c>
      <c r="E36" s="100">
        <v>1035.0332223533178</v>
      </c>
      <c r="F36" s="59">
        <v>1</v>
      </c>
      <c r="G36" s="102">
        <v>1035.0332223533178</v>
      </c>
      <c r="H36" s="166" t="s">
        <v>899</v>
      </c>
      <c r="I36" s="127" t="s">
        <v>852</v>
      </c>
      <c r="J36" s="127" t="s">
        <v>853</v>
      </c>
      <c r="K36" s="166" t="s">
        <v>16</v>
      </c>
      <c r="L36" s="59" t="s">
        <v>848</v>
      </c>
      <c r="M36" s="98" t="s">
        <v>16</v>
      </c>
      <c r="N36" s="59" t="s">
        <v>858</v>
      </c>
      <c r="O36" s="59" t="s">
        <v>16</v>
      </c>
      <c r="P36" s="59" t="s">
        <v>16</v>
      </c>
      <c r="Q36" s="166" t="s">
        <v>915</v>
      </c>
    </row>
    <row r="37" spans="1:17" ht="32" customHeight="1">
      <c r="A37" s="244"/>
      <c r="B37" s="167">
        <v>2022</v>
      </c>
      <c r="C37" s="100" t="s">
        <v>566</v>
      </c>
      <c r="D37" s="100" t="s">
        <v>566</v>
      </c>
      <c r="E37" s="100" t="s">
        <v>566</v>
      </c>
      <c r="F37" s="100" t="s">
        <v>566</v>
      </c>
      <c r="G37" s="100" t="s">
        <v>566</v>
      </c>
      <c r="H37" s="105" t="s">
        <v>566</v>
      </c>
      <c r="I37" s="127" t="s">
        <v>566</v>
      </c>
      <c r="J37" s="127" t="s">
        <v>566</v>
      </c>
      <c r="K37" s="105" t="s">
        <v>566</v>
      </c>
      <c r="L37" s="59" t="s">
        <v>16</v>
      </c>
      <c r="M37" s="98" t="s">
        <v>16</v>
      </c>
      <c r="N37" s="59" t="s">
        <v>858</v>
      </c>
      <c r="O37" s="100" t="s">
        <v>566</v>
      </c>
      <c r="P37" s="100" t="s">
        <v>566</v>
      </c>
      <c r="Q37" s="166" t="s">
        <v>916</v>
      </c>
    </row>
    <row r="38" spans="1:17" ht="78">
      <c r="A38" s="244"/>
      <c r="B38" s="167" t="s">
        <v>840</v>
      </c>
      <c r="C38" s="100">
        <v>1444.0160116935042</v>
      </c>
      <c r="D38" s="100">
        <v>0</v>
      </c>
      <c r="E38" s="100">
        <v>1444.0160116935042</v>
      </c>
      <c r="F38" s="59">
        <v>2</v>
      </c>
      <c r="G38" s="102">
        <v>722.0080058467521</v>
      </c>
      <c r="H38" s="166" t="s">
        <v>899</v>
      </c>
      <c r="I38" s="127" t="s">
        <v>852</v>
      </c>
      <c r="J38" s="127" t="s">
        <v>853</v>
      </c>
      <c r="K38" s="166" t="s">
        <v>16</v>
      </c>
      <c r="L38" s="59" t="s">
        <v>848</v>
      </c>
      <c r="M38" s="98" t="s">
        <v>16</v>
      </c>
      <c r="N38" s="59" t="s">
        <v>858</v>
      </c>
      <c r="O38" s="59" t="s">
        <v>16</v>
      </c>
      <c r="P38" s="59" t="s">
        <v>16</v>
      </c>
      <c r="Q38" s="166" t="s">
        <v>915</v>
      </c>
    </row>
    <row r="39" spans="1:17">
      <c r="A39" s="258" t="s">
        <v>917</v>
      </c>
      <c r="B39" s="167" t="s">
        <v>834</v>
      </c>
      <c r="C39" s="102" t="s">
        <v>16</v>
      </c>
      <c r="D39" s="102" t="s">
        <v>16</v>
      </c>
      <c r="E39" s="102" t="s">
        <v>16</v>
      </c>
      <c r="F39" s="59" t="s">
        <v>16</v>
      </c>
      <c r="G39" s="102" t="s">
        <v>16</v>
      </c>
      <c r="H39" s="105" t="s">
        <v>16</v>
      </c>
      <c r="I39" s="128" t="s">
        <v>16</v>
      </c>
      <c r="J39" s="128" t="s">
        <v>16</v>
      </c>
      <c r="K39" s="105" t="s">
        <v>16</v>
      </c>
      <c r="L39" s="59" t="s">
        <v>16</v>
      </c>
      <c r="M39" s="59" t="s">
        <v>16</v>
      </c>
      <c r="N39" s="59" t="s">
        <v>16</v>
      </c>
      <c r="O39" s="59" t="s">
        <v>16</v>
      </c>
      <c r="P39" s="59" t="s">
        <v>16</v>
      </c>
      <c r="Q39" s="98" t="s">
        <v>918</v>
      </c>
    </row>
    <row r="40" spans="1:17">
      <c r="A40" s="258"/>
      <c r="B40" s="167" t="s">
        <v>839</v>
      </c>
      <c r="C40" s="102" t="s">
        <v>16</v>
      </c>
      <c r="D40" s="102" t="s">
        <v>16</v>
      </c>
      <c r="E40" s="102" t="s">
        <v>16</v>
      </c>
      <c r="F40" s="59" t="s">
        <v>16</v>
      </c>
      <c r="G40" s="102" t="s">
        <v>16</v>
      </c>
      <c r="H40" s="105" t="s">
        <v>16</v>
      </c>
      <c r="I40" s="128" t="s">
        <v>16</v>
      </c>
      <c r="J40" s="128" t="s">
        <v>16</v>
      </c>
      <c r="K40" s="105" t="s">
        <v>16</v>
      </c>
      <c r="L40" s="59" t="s">
        <v>16</v>
      </c>
      <c r="M40" s="59" t="s">
        <v>16</v>
      </c>
      <c r="N40" s="59" t="s">
        <v>16</v>
      </c>
      <c r="O40" s="59" t="s">
        <v>16</v>
      </c>
      <c r="P40" s="59" t="s">
        <v>16</v>
      </c>
      <c r="Q40" s="98" t="s">
        <v>918</v>
      </c>
    </row>
    <row r="41" spans="1:17" ht="91">
      <c r="A41" s="258"/>
      <c r="B41" s="167">
        <v>2020</v>
      </c>
      <c r="C41" s="100">
        <v>511.228486675233</v>
      </c>
      <c r="D41" s="100">
        <v>0</v>
      </c>
      <c r="E41" s="100">
        <v>511.228486675233</v>
      </c>
      <c r="F41" s="59">
        <v>5</v>
      </c>
      <c r="G41" s="102">
        <v>102.2456973350466</v>
      </c>
      <c r="H41" s="105" t="s">
        <v>868</v>
      </c>
      <c r="I41" s="127" t="s">
        <v>852</v>
      </c>
      <c r="J41" s="127" t="s">
        <v>853</v>
      </c>
      <c r="K41" s="166" t="s">
        <v>16</v>
      </c>
      <c r="L41" s="59" t="s">
        <v>848</v>
      </c>
      <c r="M41" s="59" t="s">
        <v>16</v>
      </c>
      <c r="N41" s="59" t="s">
        <v>858</v>
      </c>
      <c r="O41" s="59" t="s">
        <v>16</v>
      </c>
      <c r="P41" s="59" t="s">
        <v>16</v>
      </c>
      <c r="Q41" s="166" t="s">
        <v>919</v>
      </c>
    </row>
    <row r="42" spans="1:17" ht="26">
      <c r="A42" s="258"/>
      <c r="B42" s="167">
        <v>2021</v>
      </c>
      <c r="C42" s="59" t="s">
        <v>566</v>
      </c>
      <c r="D42" s="59" t="s">
        <v>566</v>
      </c>
      <c r="E42" s="59" t="s">
        <v>566</v>
      </c>
      <c r="F42" s="59" t="s">
        <v>566</v>
      </c>
      <c r="G42" s="59" t="s">
        <v>566</v>
      </c>
      <c r="H42" s="59" t="s">
        <v>566</v>
      </c>
      <c r="I42" s="129" t="s">
        <v>566</v>
      </c>
      <c r="J42" s="129" t="s">
        <v>566</v>
      </c>
      <c r="K42" s="166" t="s">
        <v>566</v>
      </c>
      <c r="L42" s="59" t="s">
        <v>566</v>
      </c>
      <c r="M42" s="59" t="s">
        <v>566</v>
      </c>
      <c r="N42" s="59" t="s">
        <v>566</v>
      </c>
      <c r="O42" s="59" t="s">
        <v>566</v>
      </c>
      <c r="P42" s="59" t="s">
        <v>566</v>
      </c>
      <c r="Q42" s="166" t="s">
        <v>920</v>
      </c>
    </row>
    <row r="43" spans="1:17" ht="26">
      <c r="A43" s="258"/>
      <c r="B43" s="167">
        <v>2022</v>
      </c>
      <c r="C43" s="59" t="s">
        <v>566</v>
      </c>
      <c r="D43" s="59" t="s">
        <v>566</v>
      </c>
      <c r="E43" s="59" t="s">
        <v>566</v>
      </c>
      <c r="F43" s="59" t="s">
        <v>566</v>
      </c>
      <c r="G43" s="59" t="s">
        <v>566</v>
      </c>
      <c r="H43" s="59" t="s">
        <v>566</v>
      </c>
      <c r="I43" s="129" t="s">
        <v>566</v>
      </c>
      <c r="J43" s="129" t="s">
        <v>566</v>
      </c>
      <c r="K43" s="166" t="s">
        <v>566</v>
      </c>
      <c r="L43" s="59" t="s">
        <v>566</v>
      </c>
      <c r="M43" s="59" t="s">
        <v>566</v>
      </c>
      <c r="N43" s="59" t="s">
        <v>566</v>
      </c>
      <c r="O43" s="59" t="s">
        <v>566</v>
      </c>
      <c r="P43" s="59" t="s">
        <v>566</v>
      </c>
      <c r="Q43" s="166" t="s">
        <v>920</v>
      </c>
    </row>
    <row r="44" spans="1:17" ht="91">
      <c r="A44" s="258"/>
      <c r="B44" s="167" t="s">
        <v>840</v>
      </c>
      <c r="C44" s="102">
        <v>511.228486675233</v>
      </c>
      <c r="D44" s="102">
        <v>0</v>
      </c>
      <c r="E44" s="102">
        <v>511.228486675233</v>
      </c>
      <c r="F44" s="59">
        <v>5</v>
      </c>
      <c r="G44" s="102">
        <v>102.2456973350466</v>
      </c>
      <c r="H44" s="105" t="s">
        <v>868</v>
      </c>
      <c r="I44" s="127" t="s">
        <v>852</v>
      </c>
      <c r="J44" s="127" t="s">
        <v>566</v>
      </c>
      <c r="K44" s="166" t="s">
        <v>16</v>
      </c>
      <c r="L44" s="59" t="s">
        <v>848</v>
      </c>
      <c r="M44" s="59" t="s">
        <v>16</v>
      </c>
      <c r="N44" s="59" t="s">
        <v>858</v>
      </c>
      <c r="O44" s="59" t="s">
        <v>16</v>
      </c>
      <c r="P44" s="59" t="s">
        <v>16</v>
      </c>
      <c r="Q44" s="166" t="s">
        <v>919</v>
      </c>
    </row>
    <row r="45" spans="1:17">
      <c r="A45" s="244" t="s">
        <v>921</v>
      </c>
      <c r="B45" s="167" t="s">
        <v>834</v>
      </c>
      <c r="C45" s="102" t="s">
        <v>16</v>
      </c>
      <c r="D45" s="102" t="s">
        <v>16</v>
      </c>
      <c r="E45" s="102" t="s">
        <v>16</v>
      </c>
      <c r="F45" s="59" t="s">
        <v>16</v>
      </c>
      <c r="G45" s="102" t="s">
        <v>16</v>
      </c>
      <c r="H45" s="105" t="s">
        <v>16</v>
      </c>
      <c r="I45" s="128" t="s">
        <v>16</v>
      </c>
      <c r="J45" s="128" t="s">
        <v>16</v>
      </c>
      <c r="K45" s="105" t="s">
        <v>16</v>
      </c>
      <c r="L45" s="59" t="s">
        <v>16</v>
      </c>
      <c r="M45" s="59" t="s">
        <v>16</v>
      </c>
      <c r="N45" s="59" t="s">
        <v>16</v>
      </c>
      <c r="O45" s="59" t="s">
        <v>16</v>
      </c>
      <c r="P45" s="59" t="s">
        <v>16</v>
      </c>
      <c r="Q45" s="98" t="s">
        <v>922</v>
      </c>
    </row>
    <row r="46" spans="1:17">
      <c r="A46" s="244"/>
      <c r="B46" s="167" t="s">
        <v>839</v>
      </c>
      <c r="C46" s="102" t="s">
        <v>16</v>
      </c>
      <c r="D46" s="102" t="s">
        <v>16</v>
      </c>
      <c r="E46" s="102" t="s">
        <v>16</v>
      </c>
      <c r="F46" s="59" t="s">
        <v>16</v>
      </c>
      <c r="G46" s="102" t="s">
        <v>16</v>
      </c>
      <c r="H46" s="105" t="s">
        <v>16</v>
      </c>
      <c r="I46" s="128" t="s">
        <v>16</v>
      </c>
      <c r="J46" s="128" t="s">
        <v>16</v>
      </c>
      <c r="K46" s="105" t="s">
        <v>16</v>
      </c>
      <c r="L46" s="59" t="s">
        <v>16</v>
      </c>
      <c r="M46" s="59" t="s">
        <v>16</v>
      </c>
      <c r="N46" s="59" t="s">
        <v>16</v>
      </c>
      <c r="O46" s="59" t="s">
        <v>16</v>
      </c>
      <c r="P46" s="59" t="s">
        <v>16</v>
      </c>
      <c r="Q46" s="98" t="s">
        <v>922</v>
      </c>
    </row>
    <row r="47" spans="1:17" ht="78">
      <c r="A47" s="244"/>
      <c r="B47" s="167">
        <v>2020</v>
      </c>
      <c r="C47" s="100">
        <v>306.73709200513997</v>
      </c>
      <c r="D47" s="100">
        <v>0</v>
      </c>
      <c r="E47" s="100">
        <v>306.73709200513997</v>
      </c>
      <c r="F47" s="98">
        <v>2</v>
      </c>
      <c r="G47" s="102">
        <v>153.36854600256999</v>
      </c>
      <c r="H47" s="166" t="s">
        <v>899</v>
      </c>
      <c r="I47" s="127" t="s">
        <v>852</v>
      </c>
      <c r="J47" s="127" t="s">
        <v>853</v>
      </c>
      <c r="K47" s="166" t="s">
        <v>16</v>
      </c>
      <c r="L47" s="59" t="s">
        <v>848</v>
      </c>
      <c r="M47" s="59" t="s">
        <v>16</v>
      </c>
      <c r="N47" s="59" t="s">
        <v>858</v>
      </c>
      <c r="O47" s="59" t="s">
        <v>16</v>
      </c>
      <c r="P47" s="59" t="s">
        <v>16</v>
      </c>
      <c r="Q47" s="166" t="s">
        <v>923</v>
      </c>
    </row>
    <row r="48" spans="1:17" ht="26">
      <c r="A48" s="244"/>
      <c r="B48" s="167">
        <v>2021</v>
      </c>
      <c r="C48" s="102" t="s">
        <v>566</v>
      </c>
      <c r="D48" s="102" t="s">
        <v>566</v>
      </c>
      <c r="E48" s="102" t="s">
        <v>566</v>
      </c>
      <c r="F48" s="102" t="s">
        <v>566</v>
      </c>
      <c r="G48" s="102" t="s">
        <v>566</v>
      </c>
      <c r="H48" s="106" t="s">
        <v>566</v>
      </c>
      <c r="I48" s="129" t="s">
        <v>566</v>
      </c>
      <c r="J48" s="129" t="s">
        <v>566</v>
      </c>
      <c r="K48" s="106" t="s">
        <v>566</v>
      </c>
      <c r="L48" s="106" t="s">
        <v>566</v>
      </c>
      <c r="M48" s="106" t="s">
        <v>566</v>
      </c>
      <c r="N48" s="106" t="s">
        <v>566</v>
      </c>
      <c r="O48" s="106" t="s">
        <v>566</v>
      </c>
      <c r="P48" s="106" t="s">
        <v>566</v>
      </c>
      <c r="Q48" s="98" t="s">
        <v>924</v>
      </c>
    </row>
    <row r="49" spans="1:18" ht="26">
      <c r="A49" s="244"/>
      <c r="B49" s="167">
        <v>2022</v>
      </c>
      <c r="C49" s="102" t="s">
        <v>566</v>
      </c>
      <c r="D49" s="102" t="s">
        <v>566</v>
      </c>
      <c r="E49" s="102" t="s">
        <v>566</v>
      </c>
      <c r="F49" s="102" t="s">
        <v>566</v>
      </c>
      <c r="G49" s="102" t="s">
        <v>566</v>
      </c>
      <c r="H49" s="106" t="s">
        <v>566</v>
      </c>
      <c r="I49" s="129" t="s">
        <v>566</v>
      </c>
      <c r="J49" s="129" t="s">
        <v>566</v>
      </c>
      <c r="K49" s="106" t="s">
        <v>566</v>
      </c>
      <c r="L49" s="106" t="s">
        <v>566</v>
      </c>
      <c r="M49" s="106" t="s">
        <v>566</v>
      </c>
      <c r="N49" s="106" t="s">
        <v>566</v>
      </c>
      <c r="O49" s="106" t="s">
        <v>566</v>
      </c>
      <c r="P49" s="106" t="s">
        <v>566</v>
      </c>
      <c r="Q49" s="98" t="s">
        <v>925</v>
      </c>
    </row>
    <row r="50" spans="1:18" ht="78">
      <c r="A50" s="244"/>
      <c r="B50" s="167" t="s">
        <v>840</v>
      </c>
      <c r="C50" s="102">
        <v>306.73709200513997</v>
      </c>
      <c r="D50" s="102">
        <v>0</v>
      </c>
      <c r="E50" s="102">
        <v>306.73709200513997</v>
      </c>
      <c r="F50" s="186">
        <v>2</v>
      </c>
      <c r="G50" s="102">
        <v>153.36854600256999</v>
      </c>
      <c r="H50" s="166" t="s">
        <v>899</v>
      </c>
      <c r="I50" s="127" t="s">
        <v>852</v>
      </c>
      <c r="J50" s="127" t="s">
        <v>853</v>
      </c>
      <c r="K50" s="166" t="s">
        <v>16</v>
      </c>
      <c r="L50" s="59" t="s">
        <v>848</v>
      </c>
      <c r="M50" s="59" t="s">
        <v>16</v>
      </c>
      <c r="N50" s="59" t="s">
        <v>858</v>
      </c>
      <c r="O50" s="59" t="s">
        <v>16</v>
      </c>
      <c r="P50" s="59" t="s">
        <v>16</v>
      </c>
      <c r="Q50" s="166" t="s">
        <v>923</v>
      </c>
    </row>
    <row r="51" spans="1:18" s="10" customFormat="1" ht="65">
      <c r="A51" s="258" t="s">
        <v>926</v>
      </c>
      <c r="B51" s="167" t="s">
        <v>834</v>
      </c>
      <c r="C51" s="100">
        <v>1094.614247</v>
      </c>
      <c r="D51" s="100">
        <v>1094.614247</v>
      </c>
      <c r="E51" s="100">
        <v>0</v>
      </c>
      <c r="F51" s="59">
        <v>8</v>
      </c>
      <c r="G51" s="102">
        <v>136.826780875</v>
      </c>
      <c r="H51" s="166" t="s">
        <v>899</v>
      </c>
      <c r="I51" s="127" t="s">
        <v>874</v>
      </c>
      <c r="J51" s="127" t="s">
        <v>875</v>
      </c>
      <c r="K51" s="166" t="s">
        <v>16</v>
      </c>
      <c r="L51" s="59" t="s">
        <v>836</v>
      </c>
      <c r="M51" s="59" t="s">
        <v>837</v>
      </c>
      <c r="N51" s="59" t="s">
        <v>16</v>
      </c>
      <c r="O51" s="59" t="s">
        <v>16</v>
      </c>
      <c r="P51" s="59" t="s">
        <v>16</v>
      </c>
      <c r="Q51" s="166" t="s">
        <v>900</v>
      </c>
      <c r="R51"/>
    </row>
    <row r="52" spans="1:18" s="10" customFormat="1" ht="65">
      <c r="A52" s="258"/>
      <c r="B52" s="167" t="s">
        <v>839</v>
      </c>
      <c r="C52" s="100">
        <v>1094.614247</v>
      </c>
      <c r="D52" s="100">
        <v>1094.614247</v>
      </c>
      <c r="E52" s="100">
        <v>0</v>
      </c>
      <c r="F52" s="59">
        <v>8</v>
      </c>
      <c r="G52" s="102">
        <v>136.826780875</v>
      </c>
      <c r="H52" s="166" t="s">
        <v>899</v>
      </c>
      <c r="I52" s="127" t="s">
        <v>874</v>
      </c>
      <c r="J52" s="127" t="s">
        <v>875</v>
      </c>
      <c r="K52" s="166" t="s">
        <v>16</v>
      </c>
      <c r="L52" s="59" t="s">
        <v>836</v>
      </c>
      <c r="M52" s="59" t="s">
        <v>837</v>
      </c>
      <c r="N52" s="59" t="s">
        <v>16</v>
      </c>
      <c r="O52" s="59" t="s">
        <v>16</v>
      </c>
      <c r="P52" s="59" t="s">
        <v>16</v>
      </c>
      <c r="Q52" s="166" t="s">
        <v>900</v>
      </c>
      <c r="R52"/>
    </row>
    <row r="53" spans="1:18" s="10" customFormat="1" ht="65">
      <c r="A53" s="258"/>
      <c r="B53" s="167">
        <v>2020</v>
      </c>
      <c r="C53" s="100">
        <v>2479.550221</v>
      </c>
      <c r="D53" s="100">
        <v>2479.550221</v>
      </c>
      <c r="E53" s="100">
        <v>0</v>
      </c>
      <c r="F53" s="59">
        <v>16</v>
      </c>
      <c r="G53" s="102">
        <v>154.9718888125</v>
      </c>
      <c r="H53" s="166" t="s">
        <v>899</v>
      </c>
      <c r="I53" s="127" t="s">
        <v>874</v>
      </c>
      <c r="J53" s="127" t="s">
        <v>875</v>
      </c>
      <c r="K53" s="166" t="s">
        <v>16</v>
      </c>
      <c r="L53" s="59" t="s">
        <v>836</v>
      </c>
      <c r="M53" s="59" t="s">
        <v>837</v>
      </c>
      <c r="N53" s="59" t="s">
        <v>16</v>
      </c>
      <c r="O53" s="59" t="s">
        <v>16</v>
      </c>
      <c r="P53" s="59" t="s">
        <v>16</v>
      </c>
      <c r="Q53" s="166" t="s">
        <v>900</v>
      </c>
      <c r="R53"/>
    </row>
    <row r="54" spans="1:18" s="10" customFormat="1" ht="65">
      <c r="A54" s="258"/>
      <c r="B54" s="167">
        <v>2021</v>
      </c>
      <c r="C54" s="103">
        <v>3506.1285803237702</v>
      </c>
      <c r="D54" s="100">
        <v>3506.1285803237702</v>
      </c>
      <c r="E54" s="100">
        <v>0</v>
      </c>
      <c r="F54" s="59">
        <v>26</v>
      </c>
      <c r="G54" s="102">
        <v>134.85109924322191</v>
      </c>
      <c r="H54" s="166" t="s">
        <v>899</v>
      </c>
      <c r="I54" s="127" t="s">
        <v>874</v>
      </c>
      <c r="J54" s="127" t="s">
        <v>875</v>
      </c>
      <c r="K54" s="166" t="s">
        <v>16</v>
      </c>
      <c r="L54" s="59" t="s">
        <v>836</v>
      </c>
      <c r="M54" s="59" t="s">
        <v>837</v>
      </c>
      <c r="N54" s="59" t="s">
        <v>16</v>
      </c>
      <c r="O54" s="59" t="s">
        <v>16</v>
      </c>
      <c r="P54" s="59" t="s">
        <v>16</v>
      </c>
      <c r="Q54" s="166" t="s">
        <v>900</v>
      </c>
      <c r="R54"/>
    </row>
    <row r="55" spans="1:18" s="10" customFormat="1" ht="65">
      <c r="A55" s="258"/>
      <c r="B55" s="167">
        <v>2022</v>
      </c>
      <c r="C55" s="100">
        <v>3589.2026901495096</v>
      </c>
      <c r="D55" s="100">
        <v>3589.2026901495096</v>
      </c>
      <c r="E55" s="100">
        <v>0</v>
      </c>
      <c r="F55" s="59">
        <v>24</v>
      </c>
      <c r="G55" s="102">
        <v>149.5501120895629</v>
      </c>
      <c r="H55" s="166" t="s">
        <v>899</v>
      </c>
      <c r="I55" s="127" t="s">
        <v>874</v>
      </c>
      <c r="J55" s="127" t="s">
        <v>875</v>
      </c>
      <c r="K55" s="166" t="s">
        <v>16</v>
      </c>
      <c r="L55" s="59" t="s">
        <v>836</v>
      </c>
      <c r="M55" s="59" t="s">
        <v>837</v>
      </c>
      <c r="N55" s="59" t="s">
        <v>16</v>
      </c>
      <c r="O55" s="59" t="s">
        <v>16</v>
      </c>
      <c r="P55" s="59" t="s">
        <v>16</v>
      </c>
      <c r="Q55" s="166" t="s">
        <v>900</v>
      </c>
      <c r="R55"/>
    </row>
    <row r="56" spans="1:18" s="12" customFormat="1" ht="65">
      <c r="A56" s="258"/>
      <c r="B56" s="167" t="s">
        <v>840</v>
      </c>
      <c r="C56" s="100">
        <v>9574.8814914732793</v>
      </c>
      <c r="D56" s="100">
        <v>9574.8814914732793</v>
      </c>
      <c r="E56" s="100">
        <v>0</v>
      </c>
      <c r="F56" s="59">
        <v>66</v>
      </c>
      <c r="G56" s="102">
        <v>145.07396199201938</v>
      </c>
      <c r="H56" s="166" t="s">
        <v>899</v>
      </c>
      <c r="I56" s="127" t="s">
        <v>874</v>
      </c>
      <c r="J56" s="127" t="s">
        <v>875</v>
      </c>
      <c r="K56" s="166" t="s">
        <v>16</v>
      </c>
      <c r="L56" s="59" t="s">
        <v>836</v>
      </c>
      <c r="M56" s="59" t="s">
        <v>837</v>
      </c>
      <c r="N56" s="59" t="s">
        <v>16</v>
      </c>
      <c r="O56" s="59" t="s">
        <v>16</v>
      </c>
      <c r="P56" s="59" t="s">
        <v>16</v>
      </c>
      <c r="Q56" s="166" t="s">
        <v>900</v>
      </c>
      <c r="R56"/>
    </row>
    <row r="57" spans="1:18" ht="154" customHeight="1">
      <c r="A57" s="244" t="s">
        <v>927</v>
      </c>
      <c r="B57" s="167" t="s">
        <v>834</v>
      </c>
      <c r="C57" s="100">
        <v>9052.1550000000007</v>
      </c>
      <c r="D57" s="100">
        <v>9052.1550000000007</v>
      </c>
      <c r="E57" s="100">
        <v>0</v>
      </c>
      <c r="F57" s="59">
        <v>189</v>
      </c>
      <c r="G57" s="106">
        <v>47.895000000000003</v>
      </c>
      <c r="H57" s="166" t="s">
        <v>899</v>
      </c>
      <c r="I57" s="127">
        <v>0.20023956548911148</v>
      </c>
      <c r="J57" s="127">
        <v>22.120651434836397</v>
      </c>
      <c r="K57" s="166" t="s">
        <v>16</v>
      </c>
      <c r="L57" s="59" t="s">
        <v>848</v>
      </c>
      <c r="M57" s="98" t="s">
        <v>16</v>
      </c>
      <c r="N57" s="59" t="s">
        <v>849</v>
      </c>
      <c r="O57" s="59" t="s">
        <v>16</v>
      </c>
      <c r="P57" s="59" t="s">
        <v>16</v>
      </c>
      <c r="Q57" s="166" t="s">
        <v>928</v>
      </c>
    </row>
    <row r="58" spans="1:18" ht="113.5" customHeight="1">
      <c r="A58" s="244"/>
      <c r="B58" s="167" t="s">
        <v>839</v>
      </c>
      <c r="C58" s="100">
        <v>838.64067</v>
      </c>
      <c r="D58" s="100">
        <v>838.64067</v>
      </c>
      <c r="E58" s="100">
        <v>0</v>
      </c>
      <c r="F58" s="59" t="s">
        <v>16</v>
      </c>
      <c r="G58" s="106" t="s">
        <v>16</v>
      </c>
      <c r="H58" s="166" t="s">
        <v>899</v>
      </c>
      <c r="I58" s="127" t="s">
        <v>16</v>
      </c>
      <c r="J58" s="127" t="s">
        <v>16</v>
      </c>
      <c r="K58" s="166" t="s">
        <v>16</v>
      </c>
      <c r="L58" s="59" t="s">
        <v>848</v>
      </c>
      <c r="M58" s="98" t="s">
        <v>16</v>
      </c>
      <c r="N58" s="59" t="s">
        <v>849</v>
      </c>
      <c r="O58" s="59" t="s">
        <v>16</v>
      </c>
      <c r="P58" s="59" t="s">
        <v>16</v>
      </c>
      <c r="Q58" s="166" t="s">
        <v>929</v>
      </c>
    </row>
    <row r="59" spans="1:18" ht="72.5" customHeight="1">
      <c r="A59" s="244"/>
      <c r="B59" s="167">
        <v>2020</v>
      </c>
      <c r="C59" s="100">
        <v>5170.0123411013901</v>
      </c>
      <c r="D59" s="100">
        <v>5170.0123411013901</v>
      </c>
      <c r="E59" s="100">
        <v>0</v>
      </c>
      <c r="F59" s="59">
        <v>55</v>
      </c>
      <c r="G59" s="102">
        <v>94.000224383661646</v>
      </c>
      <c r="H59" s="166" t="s">
        <v>899</v>
      </c>
      <c r="I59" s="127">
        <v>5.6530120069732619E-2</v>
      </c>
      <c r="J59" s="127">
        <v>11.357820103166805</v>
      </c>
      <c r="K59" s="166" t="s">
        <v>16</v>
      </c>
      <c r="L59" s="59" t="s">
        <v>848</v>
      </c>
      <c r="M59" s="98" t="s">
        <v>16</v>
      </c>
      <c r="N59" s="59" t="s">
        <v>849</v>
      </c>
      <c r="O59" s="59" t="s">
        <v>16</v>
      </c>
      <c r="P59" s="59" t="s">
        <v>16</v>
      </c>
      <c r="Q59" s="166" t="s">
        <v>930</v>
      </c>
    </row>
    <row r="60" spans="1:18" ht="72.5" customHeight="1">
      <c r="A60" s="244"/>
      <c r="B60" s="167">
        <v>2021</v>
      </c>
      <c r="C60" s="103">
        <v>11091.920584789395</v>
      </c>
      <c r="D60" s="100">
        <v>11091.920584789395</v>
      </c>
      <c r="E60" s="100">
        <v>0</v>
      </c>
      <c r="F60" s="59">
        <v>81</v>
      </c>
      <c r="G60" s="102">
        <v>136.93729117023946</v>
      </c>
      <c r="H60" s="166" t="s">
        <v>899</v>
      </c>
      <c r="I60" s="127">
        <v>8.0814686615163972E-2</v>
      </c>
      <c r="J60" s="127">
        <v>7.808924695368523</v>
      </c>
      <c r="K60" s="166" t="s">
        <v>16</v>
      </c>
      <c r="L60" s="59" t="s">
        <v>848</v>
      </c>
      <c r="M60" s="98" t="s">
        <v>16</v>
      </c>
      <c r="N60" s="59" t="s">
        <v>849</v>
      </c>
      <c r="O60" s="59" t="s">
        <v>16</v>
      </c>
      <c r="P60" s="59" t="s">
        <v>16</v>
      </c>
      <c r="Q60" s="166" t="s">
        <v>930</v>
      </c>
    </row>
    <row r="61" spans="1:18" ht="72.5" customHeight="1">
      <c r="A61" s="244"/>
      <c r="B61" s="167">
        <v>2022</v>
      </c>
      <c r="C61" s="100">
        <v>10492.320204336052</v>
      </c>
      <c r="D61" s="100">
        <v>10492.320204336052</v>
      </c>
      <c r="E61" s="100">
        <v>0</v>
      </c>
      <c r="F61" s="59">
        <v>74</v>
      </c>
      <c r="G61" s="102">
        <v>141.78811086940613</v>
      </c>
      <c r="H61" s="166" t="s">
        <v>899</v>
      </c>
      <c r="I61" s="127">
        <v>7.165956292280036E-2</v>
      </c>
      <c r="J61" s="127">
        <v>7.5317152122761986</v>
      </c>
      <c r="K61" s="166" t="s">
        <v>16</v>
      </c>
      <c r="L61" s="59" t="s">
        <v>848</v>
      </c>
      <c r="M61" s="98" t="s">
        <v>16</v>
      </c>
      <c r="N61" s="59" t="s">
        <v>849</v>
      </c>
      <c r="O61" s="59" t="s">
        <v>16</v>
      </c>
      <c r="P61" s="59" t="s">
        <v>16</v>
      </c>
      <c r="Q61" s="166" t="s">
        <v>930</v>
      </c>
    </row>
    <row r="62" spans="1:18" ht="72.5" customHeight="1">
      <c r="A62" s="244"/>
      <c r="B62" s="167" t="s">
        <v>840</v>
      </c>
      <c r="C62" s="100">
        <v>26754.253130226836</v>
      </c>
      <c r="D62" s="100">
        <v>26754.253130226836</v>
      </c>
      <c r="E62" s="100">
        <v>0</v>
      </c>
      <c r="F62" s="59">
        <v>210</v>
      </c>
      <c r="G62" s="102">
        <v>127.40120538203256</v>
      </c>
      <c r="H62" s="166" t="s">
        <v>899</v>
      </c>
      <c r="I62" s="127">
        <v>0.20900436960769697</v>
      </c>
      <c r="J62" s="127">
        <v>8.4138250178772225</v>
      </c>
      <c r="K62" s="166" t="s">
        <v>16</v>
      </c>
      <c r="L62" s="59" t="s">
        <v>848</v>
      </c>
      <c r="M62" s="98" t="s">
        <v>16</v>
      </c>
      <c r="N62" s="59" t="s">
        <v>849</v>
      </c>
      <c r="O62" s="59" t="s">
        <v>16</v>
      </c>
      <c r="P62" s="59" t="s">
        <v>16</v>
      </c>
      <c r="Q62" s="166" t="s">
        <v>930</v>
      </c>
    </row>
    <row r="63" spans="1:18" ht="78">
      <c r="A63" s="244" t="s">
        <v>931</v>
      </c>
      <c r="B63" s="167" t="s">
        <v>834</v>
      </c>
      <c r="C63" s="100">
        <v>42231.377</v>
      </c>
      <c r="D63" s="100">
        <v>42231.377</v>
      </c>
      <c r="E63" s="100">
        <v>0</v>
      </c>
      <c r="F63" s="187">
        <v>95.702577025790092</v>
      </c>
      <c r="G63" s="102">
        <v>441.27732306121095</v>
      </c>
      <c r="H63" s="166" t="s">
        <v>932</v>
      </c>
      <c r="I63" s="127">
        <v>1.1417280205186109</v>
      </c>
      <c r="J63" s="127">
        <v>27.035064959369212</v>
      </c>
      <c r="K63" s="166" t="s">
        <v>933</v>
      </c>
      <c r="L63" s="59" t="s">
        <v>848</v>
      </c>
      <c r="M63" s="98" t="s">
        <v>16</v>
      </c>
      <c r="N63" s="59" t="s">
        <v>849</v>
      </c>
      <c r="O63" s="59" t="s">
        <v>869</v>
      </c>
      <c r="P63" s="59" t="s">
        <v>893</v>
      </c>
      <c r="Q63" s="166" t="s">
        <v>934</v>
      </c>
    </row>
    <row r="64" spans="1:18" ht="78">
      <c r="A64" s="244"/>
      <c r="B64" s="167" t="s">
        <v>839</v>
      </c>
      <c r="C64" s="100">
        <v>239911.07504</v>
      </c>
      <c r="D64" s="100">
        <v>239911.07504</v>
      </c>
      <c r="E64" s="100">
        <v>0</v>
      </c>
      <c r="F64" s="59">
        <v>372</v>
      </c>
      <c r="G64" s="102">
        <v>644.92224473118279</v>
      </c>
      <c r="H64" s="166" t="s">
        <v>932</v>
      </c>
      <c r="I64" s="127">
        <v>5.6186545105237009</v>
      </c>
      <c r="J64" s="127">
        <v>22.53821821997737</v>
      </c>
      <c r="K64" s="166" t="s">
        <v>933</v>
      </c>
      <c r="L64" s="59" t="s">
        <v>848</v>
      </c>
      <c r="M64" s="98" t="s">
        <v>16</v>
      </c>
      <c r="N64" s="59" t="s">
        <v>849</v>
      </c>
      <c r="O64" s="59" t="s">
        <v>869</v>
      </c>
      <c r="P64" s="59" t="s">
        <v>893</v>
      </c>
      <c r="Q64" s="166" t="s">
        <v>935</v>
      </c>
    </row>
    <row r="65" spans="1:17" ht="78">
      <c r="A65" s="244"/>
      <c r="B65" s="167">
        <v>2020</v>
      </c>
      <c r="C65" s="100">
        <v>454368.67100103828</v>
      </c>
      <c r="D65" s="100">
        <v>454368.67100103828</v>
      </c>
      <c r="E65" s="100">
        <v>0</v>
      </c>
      <c r="F65" s="53">
        <v>1000</v>
      </c>
      <c r="G65" s="102">
        <v>454.36867100103831</v>
      </c>
      <c r="H65" s="166" t="s">
        <v>932</v>
      </c>
      <c r="I65" s="127">
        <v>11.525064462833219</v>
      </c>
      <c r="J65" s="127">
        <v>25.957943121245208</v>
      </c>
      <c r="K65" s="166" t="s">
        <v>933</v>
      </c>
      <c r="L65" s="59" t="s">
        <v>848</v>
      </c>
      <c r="M65" s="98" t="s">
        <v>16</v>
      </c>
      <c r="N65" s="59" t="s">
        <v>849</v>
      </c>
      <c r="O65" s="59" t="s">
        <v>869</v>
      </c>
      <c r="P65" s="59" t="s">
        <v>893</v>
      </c>
      <c r="Q65" s="166" t="s">
        <v>934</v>
      </c>
    </row>
    <row r="66" spans="1:17" ht="78">
      <c r="A66" s="244"/>
      <c r="B66" s="167">
        <v>2021</v>
      </c>
      <c r="C66" s="103">
        <v>656352.96304154443</v>
      </c>
      <c r="D66" s="100">
        <v>656352.96304154443</v>
      </c>
      <c r="E66" s="100">
        <v>0</v>
      </c>
      <c r="F66" s="53">
        <v>1400</v>
      </c>
      <c r="G66" s="102">
        <v>468.82354502967462</v>
      </c>
      <c r="H66" s="166" t="s">
        <v>932</v>
      </c>
      <c r="I66" s="127">
        <v>14.845094899907476</v>
      </c>
      <c r="J66" s="127">
        <v>23.874572882067312</v>
      </c>
      <c r="K66" s="166" t="s">
        <v>933</v>
      </c>
      <c r="L66" s="59" t="s">
        <v>848</v>
      </c>
      <c r="M66" s="98" t="s">
        <v>16</v>
      </c>
      <c r="N66" s="59" t="s">
        <v>849</v>
      </c>
      <c r="O66" s="59" t="s">
        <v>869</v>
      </c>
      <c r="P66" s="59" t="s">
        <v>893</v>
      </c>
      <c r="Q66" s="166" t="s">
        <v>934</v>
      </c>
    </row>
    <row r="67" spans="1:17" ht="78">
      <c r="A67" s="244"/>
      <c r="B67" s="167">
        <v>2022</v>
      </c>
      <c r="C67" s="100">
        <v>771814.57440592267</v>
      </c>
      <c r="D67" s="100">
        <v>771814.57440592267</v>
      </c>
      <c r="E67" s="100">
        <v>0</v>
      </c>
      <c r="F67" s="53">
        <v>1600</v>
      </c>
      <c r="G67" s="102">
        <v>482.38410900370167</v>
      </c>
      <c r="H67" s="166" t="s">
        <v>932</v>
      </c>
      <c r="I67" s="127">
        <v>15.198490198708535</v>
      </c>
      <c r="J67" s="127">
        <v>21.387554700315516</v>
      </c>
      <c r="K67" s="166" t="s">
        <v>933</v>
      </c>
      <c r="L67" s="59" t="s">
        <v>848</v>
      </c>
      <c r="M67" s="98" t="s">
        <v>16</v>
      </c>
      <c r="N67" s="59" t="s">
        <v>849</v>
      </c>
      <c r="O67" s="59" t="s">
        <v>869</v>
      </c>
      <c r="P67" s="59" t="s">
        <v>893</v>
      </c>
      <c r="Q67" s="166" t="s">
        <v>934</v>
      </c>
    </row>
    <row r="68" spans="1:17" ht="78">
      <c r="A68" s="244"/>
      <c r="B68" s="167" t="s">
        <v>840</v>
      </c>
      <c r="C68" s="100">
        <v>1882536.2084485055</v>
      </c>
      <c r="D68" s="100">
        <v>1882536.2084485055</v>
      </c>
      <c r="E68" s="100">
        <v>0</v>
      </c>
      <c r="F68" s="53">
        <v>4000</v>
      </c>
      <c r="G68" s="102">
        <v>470.63405211212637</v>
      </c>
      <c r="H68" s="166" t="s">
        <v>932</v>
      </c>
      <c r="I68" s="127">
        <v>41.568649561449227</v>
      </c>
      <c r="J68" s="127">
        <v>23.400392896924167</v>
      </c>
      <c r="K68" s="166" t="s">
        <v>933</v>
      </c>
      <c r="L68" s="59" t="s">
        <v>848</v>
      </c>
      <c r="M68" s="98" t="s">
        <v>16</v>
      </c>
      <c r="N68" s="59" t="s">
        <v>849</v>
      </c>
      <c r="O68" s="59" t="s">
        <v>869</v>
      </c>
      <c r="P68" s="59" t="s">
        <v>893</v>
      </c>
      <c r="Q68" s="166" t="s">
        <v>934</v>
      </c>
    </row>
    <row r="69" spans="1:17" ht="26">
      <c r="A69" s="244" t="s">
        <v>936</v>
      </c>
      <c r="B69" s="167" t="s">
        <v>834</v>
      </c>
      <c r="C69" s="100" t="s">
        <v>16</v>
      </c>
      <c r="D69" s="100" t="s">
        <v>16</v>
      </c>
      <c r="E69" s="100" t="s">
        <v>16</v>
      </c>
      <c r="F69" s="100" t="s">
        <v>16</v>
      </c>
      <c r="G69" s="100" t="s">
        <v>16</v>
      </c>
      <c r="H69" s="105" t="s">
        <v>16</v>
      </c>
      <c r="I69" s="128" t="s">
        <v>16</v>
      </c>
      <c r="J69" s="128" t="s">
        <v>16</v>
      </c>
      <c r="K69" s="105" t="s">
        <v>16</v>
      </c>
      <c r="L69" s="100" t="s">
        <v>16</v>
      </c>
      <c r="M69" s="100" t="s">
        <v>16</v>
      </c>
      <c r="N69" s="100" t="s">
        <v>16</v>
      </c>
      <c r="O69" s="100" t="s">
        <v>16</v>
      </c>
      <c r="P69" s="100" t="s">
        <v>16</v>
      </c>
      <c r="Q69" s="166" t="s">
        <v>937</v>
      </c>
    </row>
    <row r="70" spans="1:17" ht="52">
      <c r="A70" s="244"/>
      <c r="B70" s="167" t="s">
        <v>839</v>
      </c>
      <c r="C70" s="100">
        <v>9383.4546199999986</v>
      </c>
      <c r="D70" s="100">
        <v>9383.4546199999986</v>
      </c>
      <c r="E70" s="100">
        <v>0</v>
      </c>
      <c r="F70" s="53">
        <v>101</v>
      </c>
      <c r="G70" s="100">
        <v>92.905491287128712</v>
      </c>
      <c r="H70" s="105" t="s">
        <v>938</v>
      </c>
      <c r="I70" s="128" t="s">
        <v>938</v>
      </c>
      <c r="J70" s="128" t="s">
        <v>938</v>
      </c>
      <c r="K70" s="105" t="s">
        <v>938</v>
      </c>
      <c r="L70" s="100" t="s">
        <v>848</v>
      </c>
      <c r="M70" s="100" t="s">
        <v>16</v>
      </c>
      <c r="N70" s="100" t="s">
        <v>849</v>
      </c>
      <c r="O70" s="100" t="s">
        <v>16</v>
      </c>
      <c r="P70" s="100" t="s">
        <v>16</v>
      </c>
      <c r="Q70" s="166" t="s">
        <v>939</v>
      </c>
    </row>
    <row r="71" spans="1:17" ht="52">
      <c r="A71" s="244"/>
      <c r="B71" s="167">
        <v>2020</v>
      </c>
      <c r="C71" s="100">
        <v>15182.900664440271</v>
      </c>
      <c r="D71" s="100">
        <v>15182.900664440271</v>
      </c>
      <c r="E71" s="100">
        <v>0</v>
      </c>
      <c r="F71" s="53">
        <v>481.24396349383079</v>
      </c>
      <c r="G71" s="100">
        <v>31.549280232446812</v>
      </c>
      <c r="H71" s="105" t="s">
        <v>938</v>
      </c>
      <c r="I71" s="128" t="s">
        <v>938</v>
      </c>
      <c r="J71" s="128" t="s">
        <v>938</v>
      </c>
      <c r="K71" s="105" t="s">
        <v>940</v>
      </c>
      <c r="L71" s="100" t="s">
        <v>848</v>
      </c>
      <c r="M71" s="100" t="s">
        <v>16</v>
      </c>
      <c r="N71" s="100" t="s">
        <v>849</v>
      </c>
      <c r="O71" s="100" t="s">
        <v>16</v>
      </c>
      <c r="P71" s="100" t="s">
        <v>16</v>
      </c>
      <c r="Q71" s="166" t="s">
        <v>939</v>
      </c>
    </row>
    <row r="72" spans="1:17" ht="52">
      <c r="A72" s="244"/>
      <c r="B72" s="167">
        <v>2021</v>
      </c>
      <c r="C72" s="100">
        <v>22431.711275593876</v>
      </c>
      <c r="D72" s="100">
        <v>22431.711275593876</v>
      </c>
      <c r="E72" s="100">
        <v>0</v>
      </c>
      <c r="F72" s="53">
        <v>689.08360185224115</v>
      </c>
      <c r="G72" s="100">
        <v>32.552960504789176</v>
      </c>
      <c r="H72" s="105" t="s">
        <v>938</v>
      </c>
      <c r="I72" s="128" t="s">
        <v>938</v>
      </c>
      <c r="J72" s="128" t="s">
        <v>938</v>
      </c>
      <c r="K72" s="105" t="s">
        <v>941</v>
      </c>
      <c r="L72" s="100" t="s">
        <v>848</v>
      </c>
      <c r="M72" s="100" t="s">
        <v>16</v>
      </c>
      <c r="N72" s="100" t="s">
        <v>849</v>
      </c>
      <c r="O72" s="100" t="s">
        <v>16</v>
      </c>
      <c r="P72" s="100" t="s">
        <v>16</v>
      </c>
      <c r="Q72" s="166" t="s">
        <v>939</v>
      </c>
    </row>
    <row r="73" spans="1:17" ht="52">
      <c r="A73" s="244"/>
      <c r="B73" s="167">
        <v>2022</v>
      </c>
      <c r="C73" s="100">
        <v>26377.761153297601</v>
      </c>
      <c r="D73" s="100">
        <v>26377.761153297601</v>
      </c>
      <c r="E73" s="100">
        <v>0</v>
      </c>
      <c r="F73" s="53">
        <v>787.52411640256128</v>
      </c>
      <c r="G73" s="100">
        <v>33.494543981449311</v>
      </c>
      <c r="H73" s="105" t="s">
        <v>938</v>
      </c>
      <c r="I73" s="128" t="s">
        <v>938</v>
      </c>
      <c r="J73" s="128" t="s">
        <v>938</v>
      </c>
      <c r="K73" s="105" t="s">
        <v>942</v>
      </c>
      <c r="L73" s="100" t="s">
        <v>848</v>
      </c>
      <c r="M73" s="100" t="s">
        <v>16</v>
      </c>
      <c r="N73" s="100" t="s">
        <v>849</v>
      </c>
      <c r="O73" s="100" t="s">
        <v>16</v>
      </c>
      <c r="P73" s="100" t="s">
        <v>16</v>
      </c>
      <c r="Q73" s="166" t="s">
        <v>939</v>
      </c>
    </row>
    <row r="74" spans="1:17" ht="52">
      <c r="A74" s="244"/>
      <c r="B74" s="167" t="s">
        <v>840</v>
      </c>
      <c r="C74" s="100">
        <v>63992.373093331757</v>
      </c>
      <c r="D74" s="100">
        <v>63992.373093331757</v>
      </c>
      <c r="E74" s="100">
        <v>0</v>
      </c>
      <c r="F74" s="53">
        <v>1957.8516817486332</v>
      </c>
      <c r="G74" s="100">
        <v>32.684995339472131</v>
      </c>
      <c r="H74" s="105" t="s">
        <v>938</v>
      </c>
      <c r="I74" s="128" t="s">
        <v>938</v>
      </c>
      <c r="J74" s="128" t="s">
        <v>938</v>
      </c>
      <c r="K74" s="105" t="s">
        <v>943</v>
      </c>
      <c r="L74" s="100" t="s">
        <v>848</v>
      </c>
      <c r="M74" s="100" t="s">
        <v>16</v>
      </c>
      <c r="N74" s="100" t="s">
        <v>849</v>
      </c>
      <c r="O74" s="100" t="s">
        <v>16</v>
      </c>
      <c r="P74" s="100" t="s">
        <v>16</v>
      </c>
      <c r="Q74" s="166" t="s">
        <v>939</v>
      </c>
    </row>
    <row r="75" spans="1:17" ht="178.5" customHeight="1">
      <c r="A75" s="244" t="s">
        <v>944</v>
      </c>
      <c r="B75" s="167" t="s">
        <v>834</v>
      </c>
      <c r="C75" s="100" t="s">
        <v>16</v>
      </c>
      <c r="D75" s="100" t="s">
        <v>16</v>
      </c>
      <c r="E75" s="100" t="s">
        <v>16</v>
      </c>
      <c r="F75" s="59" t="s">
        <v>16</v>
      </c>
      <c r="G75" s="102" t="s">
        <v>16</v>
      </c>
      <c r="H75" s="105" t="s">
        <v>945</v>
      </c>
      <c r="I75" s="127" t="s">
        <v>852</v>
      </c>
      <c r="J75" s="127" t="s">
        <v>853</v>
      </c>
      <c r="K75" s="166" t="s">
        <v>16</v>
      </c>
      <c r="L75" s="59" t="s">
        <v>848</v>
      </c>
      <c r="M75" s="59" t="s">
        <v>16</v>
      </c>
      <c r="N75" s="59" t="s">
        <v>858</v>
      </c>
      <c r="O75" s="59" t="s">
        <v>16</v>
      </c>
      <c r="P75" s="59" t="s">
        <v>16</v>
      </c>
      <c r="Q75" s="166" t="s">
        <v>946</v>
      </c>
    </row>
    <row r="76" spans="1:17" ht="178.5" customHeight="1">
      <c r="A76" s="244"/>
      <c r="B76" s="167" t="s">
        <v>839</v>
      </c>
      <c r="C76" s="100" t="s">
        <v>16</v>
      </c>
      <c r="D76" s="100" t="s">
        <v>16</v>
      </c>
      <c r="E76" s="100" t="s">
        <v>16</v>
      </c>
      <c r="F76" s="59" t="s">
        <v>16</v>
      </c>
      <c r="G76" s="102" t="s">
        <v>16</v>
      </c>
      <c r="H76" s="105" t="s">
        <v>945</v>
      </c>
      <c r="I76" s="127" t="s">
        <v>852</v>
      </c>
      <c r="J76" s="127" t="s">
        <v>853</v>
      </c>
      <c r="K76" s="166" t="s">
        <v>16</v>
      </c>
      <c r="L76" s="59" t="s">
        <v>848</v>
      </c>
      <c r="M76" s="59" t="s">
        <v>16</v>
      </c>
      <c r="N76" s="59" t="s">
        <v>858</v>
      </c>
      <c r="O76" s="59" t="s">
        <v>16</v>
      </c>
      <c r="P76" s="59" t="s">
        <v>16</v>
      </c>
      <c r="Q76" s="166" t="s">
        <v>946</v>
      </c>
    </row>
    <row r="77" spans="1:17" ht="178.5" customHeight="1">
      <c r="A77" s="244"/>
      <c r="B77" s="167">
        <v>2020</v>
      </c>
      <c r="C77" s="100" t="s">
        <v>16</v>
      </c>
      <c r="D77" s="100" t="s">
        <v>16</v>
      </c>
      <c r="E77" s="100" t="s">
        <v>16</v>
      </c>
      <c r="F77" s="59" t="s">
        <v>16</v>
      </c>
      <c r="G77" s="102" t="s">
        <v>16</v>
      </c>
      <c r="H77" s="105" t="s">
        <v>945</v>
      </c>
      <c r="I77" s="127" t="s">
        <v>852</v>
      </c>
      <c r="J77" s="127" t="s">
        <v>853</v>
      </c>
      <c r="K77" s="166" t="s">
        <v>16</v>
      </c>
      <c r="L77" s="59" t="s">
        <v>848</v>
      </c>
      <c r="M77" s="59" t="s">
        <v>16</v>
      </c>
      <c r="N77" s="59" t="s">
        <v>858</v>
      </c>
      <c r="O77" s="59" t="s">
        <v>16</v>
      </c>
      <c r="P77" s="59" t="s">
        <v>16</v>
      </c>
      <c r="Q77" s="166" t="s">
        <v>946</v>
      </c>
    </row>
    <row r="78" spans="1:17" ht="178.5" customHeight="1">
      <c r="A78" s="244"/>
      <c r="B78" s="167">
        <v>2021</v>
      </c>
      <c r="C78" s="100" t="s">
        <v>16</v>
      </c>
      <c r="D78" s="100" t="s">
        <v>16</v>
      </c>
      <c r="E78" s="100" t="s">
        <v>16</v>
      </c>
      <c r="F78" s="59" t="s">
        <v>16</v>
      </c>
      <c r="G78" s="102" t="s">
        <v>16</v>
      </c>
      <c r="H78" s="105" t="s">
        <v>945</v>
      </c>
      <c r="I78" s="127" t="s">
        <v>852</v>
      </c>
      <c r="J78" s="127" t="s">
        <v>853</v>
      </c>
      <c r="K78" s="166" t="s">
        <v>16</v>
      </c>
      <c r="L78" s="59" t="s">
        <v>848</v>
      </c>
      <c r="M78" s="59" t="s">
        <v>16</v>
      </c>
      <c r="N78" s="59" t="s">
        <v>858</v>
      </c>
      <c r="O78" s="59" t="s">
        <v>16</v>
      </c>
      <c r="P78" s="59" t="s">
        <v>16</v>
      </c>
      <c r="Q78" s="166" t="s">
        <v>946</v>
      </c>
    </row>
    <row r="79" spans="1:17" ht="178.5" customHeight="1">
      <c r="A79" s="244"/>
      <c r="B79" s="167">
        <v>2022</v>
      </c>
      <c r="C79" s="100" t="s">
        <v>16</v>
      </c>
      <c r="D79" s="100" t="s">
        <v>16</v>
      </c>
      <c r="E79" s="100" t="s">
        <v>16</v>
      </c>
      <c r="F79" s="59" t="s">
        <v>16</v>
      </c>
      <c r="G79" s="102" t="s">
        <v>16</v>
      </c>
      <c r="H79" s="105" t="s">
        <v>945</v>
      </c>
      <c r="I79" s="127" t="s">
        <v>852</v>
      </c>
      <c r="J79" s="127" t="s">
        <v>853</v>
      </c>
      <c r="K79" s="166" t="s">
        <v>16</v>
      </c>
      <c r="L79" s="59" t="s">
        <v>848</v>
      </c>
      <c r="M79" s="59" t="s">
        <v>16</v>
      </c>
      <c r="N79" s="59" t="s">
        <v>858</v>
      </c>
      <c r="O79" s="59" t="s">
        <v>16</v>
      </c>
      <c r="P79" s="59" t="s">
        <v>16</v>
      </c>
      <c r="Q79" s="166" t="s">
        <v>946</v>
      </c>
    </row>
    <row r="80" spans="1:17" ht="178.5" customHeight="1">
      <c r="A80" s="244"/>
      <c r="B80" s="167" t="s">
        <v>840</v>
      </c>
      <c r="C80" s="100" t="s">
        <v>16</v>
      </c>
      <c r="D80" s="100" t="s">
        <v>16</v>
      </c>
      <c r="E80" s="100" t="s">
        <v>16</v>
      </c>
      <c r="F80" s="59" t="s">
        <v>16</v>
      </c>
      <c r="G80" s="102" t="s">
        <v>16</v>
      </c>
      <c r="H80" s="105" t="s">
        <v>945</v>
      </c>
      <c r="I80" s="127" t="s">
        <v>852</v>
      </c>
      <c r="J80" s="127" t="s">
        <v>853</v>
      </c>
      <c r="K80" s="166" t="s">
        <v>16</v>
      </c>
      <c r="L80" s="59" t="s">
        <v>848</v>
      </c>
      <c r="M80" s="59" t="s">
        <v>16</v>
      </c>
      <c r="N80" s="59" t="s">
        <v>858</v>
      </c>
      <c r="O80" s="59" t="s">
        <v>16</v>
      </c>
      <c r="P80" s="59" t="s">
        <v>16</v>
      </c>
      <c r="Q80" s="166" t="s">
        <v>946</v>
      </c>
    </row>
    <row r="81" spans="1:18">
      <c r="A81" s="244" t="s">
        <v>947</v>
      </c>
      <c r="B81" s="167" t="s">
        <v>834</v>
      </c>
      <c r="C81" s="118" t="s">
        <v>16</v>
      </c>
      <c r="D81" s="118" t="s">
        <v>16</v>
      </c>
      <c r="E81" s="118" t="s">
        <v>16</v>
      </c>
      <c r="F81" s="119" t="s">
        <v>16</v>
      </c>
      <c r="G81" s="118" t="s">
        <v>16</v>
      </c>
      <c r="H81" s="188" t="s">
        <v>16</v>
      </c>
      <c r="I81" s="189" t="s">
        <v>16</v>
      </c>
      <c r="J81" s="189" t="s">
        <v>16</v>
      </c>
      <c r="K81" s="188" t="s">
        <v>16</v>
      </c>
      <c r="L81" s="119" t="s">
        <v>16</v>
      </c>
      <c r="M81" s="119" t="s">
        <v>16</v>
      </c>
      <c r="N81" s="119" t="s">
        <v>16</v>
      </c>
      <c r="O81" s="119" t="s">
        <v>16</v>
      </c>
      <c r="P81" s="119" t="s">
        <v>16</v>
      </c>
      <c r="Q81" s="120" t="s">
        <v>948</v>
      </c>
    </row>
    <row r="82" spans="1:18">
      <c r="A82" s="244"/>
      <c r="B82" s="167" t="s">
        <v>839</v>
      </c>
      <c r="C82" s="118" t="s">
        <v>16</v>
      </c>
      <c r="D82" s="118" t="s">
        <v>16</v>
      </c>
      <c r="E82" s="118" t="s">
        <v>16</v>
      </c>
      <c r="F82" s="119" t="s">
        <v>16</v>
      </c>
      <c r="G82" s="118" t="s">
        <v>16</v>
      </c>
      <c r="H82" s="188" t="s">
        <v>16</v>
      </c>
      <c r="I82" s="189" t="s">
        <v>16</v>
      </c>
      <c r="J82" s="189" t="s">
        <v>16</v>
      </c>
      <c r="K82" s="188" t="s">
        <v>16</v>
      </c>
      <c r="L82" s="119" t="s">
        <v>16</v>
      </c>
      <c r="M82" s="119" t="s">
        <v>16</v>
      </c>
      <c r="N82" s="119" t="s">
        <v>16</v>
      </c>
      <c r="O82" s="119" t="s">
        <v>16</v>
      </c>
      <c r="P82" s="119" t="s">
        <v>16</v>
      </c>
      <c r="Q82" s="120" t="s">
        <v>948</v>
      </c>
    </row>
    <row r="83" spans="1:18">
      <c r="A83" s="244"/>
      <c r="B83" s="167">
        <v>2020</v>
      </c>
      <c r="C83" s="118" t="s">
        <v>16</v>
      </c>
      <c r="D83" s="118" t="s">
        <v>16</v>
      </c>
      <c r="E83" s="118" t="s">
        <v>16</v>
      </c>
      <c r="F83" s="119" t="s">
        <v>16</v>
      </c>
      <c r="G83" s="118" t="s">
        <v>16</v>
      </c>
      <c r="H83" s="188" t="s">
        <v>16</v>
      </c>
      <c r="I83" s="189" t="s">
        <v>16</v>
      </c>
      <c r="J83" s="189" t="s">
        <v>16</v>
      </c>
      <c r="K83" s="188" t="s">
        <v>16</v>
      </c>
      <c r="L83" s="119" t="s">
        <v>16</v>
      </c>
      <c r="M83" s="119" t="s">
        <v>16</v>
      </c>
      <c r="N83" s="119" t="s">
        <v>16</v>
      </c>
      <c r="O83" s="119" t="s">
        <v>16</v>
      </c>
      <c r="P83" s="119" t="s">
        <v>16</v>
      </c>
      <c r="Q83" s="120" t="s">
        <v>948</v>
      </c>
    </row>
    <row r="84" spans="1:18">
      <c r="A84" s="244"/>
      <c r="B84" s="167">
        <v>2021</v>
      </c>
      <c r="C84" s="118" t="s">
        <v>16</v>
      </c>
      <c r="D84" s="118" t="s">
        <v>16</v>
      </c>
      <c r="E84" s="118" t="s">
        <v>16</v>
      </c>
      <c r="F84" s="119" t="s">
        <v>16</v>
      </c>
      <c r="G84" s="118" t="s">
        <v>16</v>
      </c>
      <c r="H84" s="188" t="s">
        <v>16</v>
      </c>
      <c r="I84" s="189" t="s">
        <v>16</v>
      </c>
      <c r="J84" s="189" t="s">
        <v>16</v>
      </c>
      <c r="K84" s="188" t="s">
        <v>16</v>
      </c>
      <c r="L84" s="119" t="s">
        <v>16</v>
      </c>
      <c r="M84" s="119" t="s">
        <v>16</v>
      </c>
      <c r="N84" s="119" t="s">
        <v>16</v>
      </c>
      <c r="O84" s="119" t="s">
        <v>16</v>
      </c>
      <c r="P84" s="119" t="s">
        <v>16</v>
      </c>
      <c r="Q84" s="120" t="s">
        <v>948</v>
      </c>
    </row>
    <row r="85" spans="1:18">
      <c r="A85" s="244"/>
      <c r="B85" s="167">
        <v>2022</v>
      </c>
      <c r="C85" s="118" t="s">
        <v>16</v>
      </c>
      <c r="D85" s="118" t="s">
        <v>16</v>
      </c>
      <c r="E85" s="118" t="s">
        <v>16</v>
      </c>
      <c r="F85" s="119" t="s">
        <v>16</v>
      </c>
      <c r="G85" s="118" t="s">
        <v>16</v>
      </c>
      <c r="H85" s="188" t="s">
        <v>16</v>
      </c>
      <c r="I85" s="189" t="s">
        <v>16</v>
      </c>
      <c r="J85" s="189" t="s">
        <v>16</v>
      </c>
      <c r="K85" s="188" t="s">
        <v>16</v>
      </c>
      <c r="L85" s="119" t="s">
        <v>16</v>
      </c>
      <c r="M85" s="119" t="s">
        <v>16</v>
      </c>
      <c r="N85" s="119" t="s">
        <v>16</v>
      </c>
      <c r="O85" s="119" t="s">
        <v>16</v>
      </c>
      <c r="P85" s="119" t="s">
        <v>16</v>
      </c>
      <c r="Q85" s="120" t="s">
        <v>948</v>
      </c>
    </row>
    <row r="86" spans="1:18" ht="26">
      <c r="A86" s="244"/>
      <c r="B86" s="167" t="s">
        <v>840</v>
      </c>
      <c r="C86" s="118" t="s">
        <v>16</v>
      </c>
      <c r="D86" s="118" t="s">
        <v>16</v>
      </c>
      <c r="E86" s="118" t="s">
        <v>16</v>
      </c>
      <c r="F86" s="119" t="s">
        <v>16</v>
      </c>
      <c r="G86" s="118" t="s">
        <v>16</v>
      </c>
      <c r="H86" s="188" t="s">
        <v>16</v>
      </c>
      <c r="I86" s="189" t="s">
        <v>16</v>
      </c>
      <c r="J86" s="189" t="s">
        <v>16</v>
      </c>
      <c r="K86" s="188" t="s">
        <v>16</v>
      </c>
      <c r="L86" s="119" t="s">
        <v>16</v>
      </c>
      <c r="M86" s="119" t="s">
        <v>16</v>
      </c>
      <c r="N86" s="119" t="s">
        <v>16</v>
      </c>
      <c r="O86" s="119" t="s">
        <v>16</v>
      </c>
      <c r="P86" s="119" t="s">
        <v>16</v>
      </c>
      <c r="Q86" s="120" t="s">
        <v>948</v>
      </c>
    </row>
    <row r="87" spans="1:18" s="10" customFormat="1" ht="159.5">
      <c r="A87" s="258" t="s">
        <v>949</v>
      </c>
      <c r="B87" s="167" t="s">
        <v>834</v>
      </c>
      <c r="C87" s="118" t="s">
        <v>16</v>
      </c>
      <c r="D87" s="118" t="s">
        <v>16</v>
      </c>
      <c r="E87" s="118" t="s">
        <v>16</v>
      </c>
      <c r="F87" s="23">
        <v>4714</v>
      </c>
      <c r="G87" s="122" t="s">
        <v>16</v>
      </c>
      <c r="H87" s="124" t="s">
        <v>1058</v>
      </c>
      <c r="I87" s="190">
        <v>12.589716075904816</v>
      </c>
      <c r="J87" s="190">
        <v>51.300503655573024</v>
      </c>
      <c r="K87" s="124" t="s">
        <v>1059</v>
      </c>
      <c r="L87" s="123" t="s">
        <v>836</v>
      </c>
      <c r="M87" s="123" t="s">
        <v>837</v>
      </c>
      <c r="N87" s="123" t="s">
        <v>16</v>
      </c>
      <c r="O87" s="123" t="s">
        <v>869</v>
      </c>
      <c r="P87" s="124" t="s">
        <v>893</v>
      </c>
      <c r="Q87" s="173" t="s">
        <v>1328</v>
      </c>
      <c r="R87"/>
    </row>
    <row r="88" spans="1:18" s="10" customFormat="1" ht="159.5">
      <c r="A88" s="258"/>
      <c r="B88" s="167" t="s">
        <v>839</v>
      </c>
      <c r="C88" s="118" t="s">
        <v>16</v>
      </c>
      <c r="D88" s="118" t="s">
        <v>16</v>
      </c>
      <c r="E88" s="118" t="s">
        <v>16</v>
      </c>
      <c r="F88" s="23">
        <v>6575</v>
      </c>
      <c r="G88" s="122" t="s">
        <v>16</v>
      </c>
      <c r="H88" s="124" t="s">
        <v>1058</v>
      </c>
      <c r="I88" s="190">
        <v>12.589716075904816</v>
      </c>
      <c r="J88" s="190">
        <v>26.937178243254724</v>
      </c>
      <c r="K88" s="124" t="s">
        <v>1059</v>
      </c>
      <c r="L88" s="123" t="s">
        <v>836</v>
      </c>
      <c r="M88" s="123" t="s">
        <v>837</v>
      </c>
      <c r="N88" s="123" t="s">
        <v>16</v>
      </c>
      <c r="O88" s="123" t="s">
        <v>869</v>
      </c>
      <c r="P88" s="124" t="s">
        <v>893</v>
      </c>
      <c r="Q88" s="173" t="s">
        <v>1328</v>
      </c>
      <c r="R88"/>
    </row>
    <row r="89" spans="1:18" s="10" customFormat="1" ht="159.5">
      <c r="A89" s="258"/>
      <c r="B89" s="167">
        <v>2020</v>
      </c>
      <c r="C89" s="118" t="s">
        <v>16</v>
      </c>
      <c r="D89" s="118" t="s">
        <v>16</v>
      </c>
      <c r="E89" s="118" t="s">
        <v>16</v>
      </c>
      <c r="F89" s="23">
        <v>3570</v>
      </c>
      <c r="G89" s="122" t="s">
        <v>16</v>
      </c>
      <c r="H89" s="124" t="s">
        <v>1058</v>
      </c>
      <c r="I89" s="190">
        <v>2.130902133751539</v>
      </c>
      <c r="J89" s="190">
        <v>13.832795215724927</v>
      </c>
      <c r="K89" s="124" t="s">
        <v>1059</v>
      </c>
      <c r="L89" s="123" t="s">
        <v>836</v>
      </c>
      <c r="M89" s="123" t="s">
        <v>837</v>
      </c>
      <c r="N89" s="123" t="s">
        <v>16</v>
      </c>
      <c r="O89" s="123" t="s">
        <v>869</v>
      </c>
      <c r="P89" s="124" t="s">
        <v>893</v>
      </c>
      <c r="Q89" s="173" t="s">
        <v>1328</v>
      </c>
      <c r="R89"/>
    </row>
    <row r="90" spans="1:18" s="10" customFormat="1" ht="159.5">
      <c r="A90" s="258"/>
      <c r="B90" s="167">
        <v>2021</v>
      </c>
      <c r="C90" s="118" t="s">
        <v>16</v>
      </c>
      <c r="D90" s="118" t="s">
        <v>16</v>
      </c>
      <c r="E90" s="118" t="s">
        <v>16</v>
      </c>
      <c r="F90" s="23">
        <v>21</v>
      </c>
      <c r="G90" s="122" t="s">
        <v>16</v>
      </c>
      <c r="H90" s="124" t="s">
        <v>1058</v>
      </c>
      <c r="I90" s="190">
        <v>2.5836895460349916</v>
      </c>
      <c r="J90" s="190">
        <v>30.507570097544001</v>
      </c>
      <c r="K90" s="124" t="s">
        <v>1059</v>
      </c>
      <c r="L90" s="123" t="s">
        <v>836</v>
      </c>
      <c r="M90" s="123" t="s">
        <v>837</v>
      </c>
      <c r="N90" s="123" t="s">
        <v>16</v>
      </c>
      <c r="O90" s="123" t="s">
        <v>869</v>
      </c>
      <c r="P90" s="124" t="s">
        <v>893</v>
      </c>
      <c r="Q90" s="173" t="s">
        <v>1328</v>
      </c>
      <c r="R90"/>
    </row>
    <row r="91" spans="1:18" s="10" customFormat="1" ht="159.5">
      <c r="A91" s="258"/>
      <c r="B91" s="167">
        <v>2022</v>
      </c>
      <c r="C91" s="118" t="s">
        <v>16</v>
      </c>
      <c r="D91" s="118" t="s">
        <v>16</v>
      </c>
      <c r="E91" s="118" t="s">
        <v>16</v>
      </c>
      <c r="F91" s="123">
        <v>79</v>
      </c>
      <c r="G91" s="122" t="s">
        <v>16</v>
      </c>
      <c r="H91" s="124" t="s">
        <v>1058</v>
      </c>
      <c r="I91" s="190">
        <v>2.1012705771406708</v>
      </c>
      <c r="J91" s="190">
        <v>25.755268626493496</v>
      </c>
      <c r="K91" s="124" t="s">
        <v>1059</v>
      </c>
      <c r="L91" s="123" t="s">
        <v>836</v>
      </c>
      <c r="M91" s="123" t="s">
        <v>837</v>
      </c>
      <c r="N91" s="123" t="s">
        <v>16</v>
      </c>
      <c r="O91" s="123" t="s">
        <v>869</v>
      </c>
      <c r="P91" s="124" t="s">
        <v>893</v>
      </c>
      <c r="Q91" s="173" t="s">
        <v>1329</v>
      </c>
      <c r="R91"/>
    </row>
    <row r="92" spans="1:18" s="10" customFormat="1" ht="159.5">
      <c r="A92" s="258"/>
      <c r="B92" s="167" t="s">
        <v>840</v>
      </c>
      <c r="C92" s="118" t="s">
        <v>16</v>
      </c>
      <c r="D92" s="118" t="s">
        <v>16</v>
      </c>
      <c r="E92" s="118" t="s">
        <v>16</v>
      </c>
      <c r="F92" s="23">
        <f>F89+F90+F91</f>
        <v>3670</v>
      </c>
      <c r="G92" s="122" t="s">
        <v>16</v>
      </c>
      <c r="H92" s="124" t="s">
        <v>1058</v>
      </c>
      <c r="I92" s="190">
        <v>6.8158622569272014</v>
      </c>
      <c r="J92" s="190">
        <v>21.278073982513529</v>
      </c>
      <c r="K92" s="124" t="s">
        <v>1059</v>
      </c>
      <c r="L92" s="123" t="s">
        <v>836</v>
      </c>
      <c r="M92" s="123" t="s">
        <v>837</v>
      </c>
      <c r="N92" s="123" t="s">
        <v>16</v>
      </c>
      <c r="O92" s="123" t="s">
        <v>869</v>
      </c>
      <c r="P92" s="124" t="s">
        <v>893</v>
      </c>
      <c r="Q92" s="173" t="s">
        <v>1329</v>
      </c>
      <c r="R92"/>
    </row>
    <row r="93" spans="1:18" s="10" customFormat="1" ht="52">
      <c r="A93" s="258" t="s">
        <v>950</v>
      </c>
      <c r="B93" s="167" t="s">
        <v>834</v>
      </c>
      <c r="C93" s="100">
        <v>5136.4128421826317</v>
      </c>
      <c r="D93" s="100">
        <v>5136.4128421826317</v>
      </c>
      <c r="E93" s="100">
        <v>0</v>
      </c>
      <c r="F93" s="53">
        <v>1100</v>
      </c>
      <c r="G93" s="102">
        <v>4.6694662201660284</v>
      </c>
      <c r="H93" s="166" t="s">
        <v>951</v>
      </c>
      <c r="I93" s="127">
        <v>2.0945278925486113E-2</v>
      </c>
      <c r="J93" s="127">
        <v>4.0778028497775054</v>
      </c>
      <c r="K93" s="166" t="s">
        <v>16</v>
      </c>
      <c r="L93" s="59" t="s">
        <v>848</v>
      </c>
      <c r="M93" s="98" t="s">
        <v>16</v>
      </c>
      <c r="N93" s="59" t="s">
        <v>849</v>
      </c>
      <c r="O93" s="59" t="s">
        <v>869</v>
      </c>
      <c r="P93" s="166" t="s">
        <v>893</v>
      </c>
      <c r="Q93" s="166" t="s">
        <v>952</v>
      </c>
      <c r="R93"/>
    </row>
    <row r="94" spans="1:18" s="10" customFormat="1" ht="91">
      <c r="A94" s="258"/>
      <c r="B94" s="167" t="s">
        <v>839</v>
      </c>
      <c r="C94" s="100" t="s">
        <v>16</v>
      </c>
      <c r="D94" s="100" t="s">
        <v>16</v>
      </c>
      <c r="E94" s="100" t="s">
        <v>16</v>
      </c>
      <c r="F94" s="53">
        <v>1421</v>
      </c>
      <c r="G94" s="102" t="s">
        <v>16</v>
      </c>
      <c r="H94" s="166" t="s">
        <v>951</v>
      </c>
      <c r="I94" s="127">
        <v>2.7057359965731661E-2</v>
      </c>
      <c r="J94" s="127">
        <v>3.6014884897165422</v>
      </c>
      <c r="K94" s="166" t="s">
        <v>16</v>
      </c>
      <c r="L94" s="59" t="s">
        <v>848</v>
      </c>
      <c r="M94" s="98" t="s">
        <v>16</v>
      </c>
      <c r="N94" s="59" t="s">
        <v>849</v>
      </c>
      <c r="O94" s="59" t="s">
        <v>869</v>
      </c>
      <c r="P94" s="166" t="s">
        <v>893</v>
      </c>
      <c r="Q94" s="166" t="s">
        <v>953</v>
      </c>
      <c r="R94"/>
    </row>
    <row r="95" spans="1:18" s="10" customFormat="1" ht="91">
      <c r="A95" s="258"/>
      <c r="B95" s="167">
        <v>2020</v>
      </c>
      <c r="C95" s="100">
        <v>56832.574517784909</v>
      </c>
      <c r="D95" s="100">
        <v>56832.574517784909</v>
      </c>
      <c r="E95" s="100">
        <v>0</v>
      </c>
      <c r="F95" s="104">
        <v>17304.480000000003</v>
      </c>
      <c r="G95" s="102">
        <v>3.2842694214321897</v>
      </c>
      <c r="H95" s="166" t="s">
        <v>951</v>
      </c>
      <c r="I95" s="127">
        <v>0.20901940616175277</v>
      </c>
      <c r="J95" s="127">
        <v>3.9009555121295207</v>
      </c>
      <c r="K95" s="166" t="s">
        <v>16</v>
      </c>
      <c r="L95" s="59" t="s">
        <v>848</v>
      </c>
      <c r="M95" s="98" t="s">
        <v>16</v>
      </c>
      <c r="N95" s="59" t="s">
        <v>849</v>
      </c>
      <c r="O95" s="59" t="s">
        <v>869</v>
      </c>
      <c r="P95" s="166" t="s">
        <v>893</v>
      </c>
      <c r="Q95" s="166" t="s">
        <v>954</v>
      </c>
      <c r="R95"/>
    </row>
    <row r="96" spans="1:18" s="10" customFormat="1" ht="91">
      <c r="A96" s="258"/>
      <c r="B96" s="167">
        <v>2021</v>
      </c>
      <c r="C96" s="100">
        <v>64010.257996102853</v>
      </c>
      <c r="D96" s="100">
        <v>64010.257996102853</v>
      </c>
      <c r="E96" s="100">
        <v>0</v>
      </c>
      <c r="F96" s="104">
        <v>18952.672000000002</v>
      </c>
      <c r="G96" s="102">
        <v>3.377373807561427</v>
      </c>
      <c r="H96" s="166" t="s">
        <v>951</v>
      </c>
      <c r="I96" s="127">
        <v>0.21874754672000235</v>
      </c>
      <c r="J96" s="127">
        <v>3.7274831217257329</v>
      </c>
      <c r="K96" s="166" t="s">
        <v>16</v>
      </c>
      <c r="L96" s="59" t="s">
        <v>848</v>
      </c>
      <c r="M96" s="98" t="s">
        <v>16</v>
      </c>
      <c r="N96" s="59" t="s">
        <v>849</v>
      </c>
      <c r="O96" s="59" t="s">
        <v>869</v>
      </c>
      <c r="P96" s="166" t="s">
        <v>893</v>
      </c>
      <c r="Q96" s="166" t="s">
        <v>955</v>
      </c>
      <c r="R96"/>
    </row>
    <row r="97" spans="1:18" s="10" customFormat="1" ht="91">
      <c r="A97" s="258"/>
      <c r="B97" s="167">
        <v>2022</v>
      </c>
      <c r="C97" s="100">
        <v>73642.725216523351</v>
      </c>
      <c r="D97" s="100">
        <v>73642.725216523351</v>
      </c>
      <c r="E97" s="100">
        <v>0</v>
      </c>
      <c r="F97" s="104">
        <v>21238.768</v>
      </c>
      <c r="G97" s="102">
        <v>3.4673727410423876</v>
      </c>
      <c r="H97" s="166" t="s">
        <v>951</v>
      </c>
      <c r="I97" s="127">
        <v>0.23398454432546648</v>
      </c>
      <c r="J97" s="127">
        <v>3.5579577908712734</v>
      </c>
      <c r="K97" s="166" t="s">
        <v>16</v>
      </c>
      <c r="L97" s="59" t="s">
        <v>848</v>
      </c>
      <c r="M97" s="98" t="s">
        <v>16</v>
      </c>
      <c r="N97" s="59" t="s">
        <v>849</v>
      </c>
      <c r="O97" s="59" t="s">
        <v>869</v>
      </c>
      <c r="P97" s="166" t="s">
        <v>893</v>
      </c>
      <c r="Q97" s="166" t="s">
        <v>956</v>
      </c>
      <c r="R97"/>
    </row>
    <row r="98" spans="1:18" s="10" customFormat="1" ht="91">
      <c r="A98" s="258"/>
      <c r="B98" s="167" t="s">
        <v>840</v>
      </c>
      <c r="C98" s="100">
        <v>194485.55773041112</v>
      </c>
      <c r="D98" s="100">
        <v>194485.55773041112</v>
      </c>
      <c r="E98" s="100">
        <v>0</v>
      </c>
      <c r="F98" s="53">
        <v>57495.92</v>
      </c>
      <c r="G98" s="102">
        <v>3.3825975431023823</v>
      </c>
      <c r="H98" s="166" t="s">
        <v>951</v>
      </c>
      <c r="I98" s="127">
        <v>0.6617514972072216</v>
      </c>
      <c r="J98" s="127">
        <v>3.7170709105315027</v>
      </c>
      <c r="K98" s="166" t="s">
        <v>16</v>
      </c>
      <c r="L98" s="59" t="s">
        <v>848</v>
      </c>
      <c r="M98" s="98" t="s">
        <v>16</v>
      </c>
      <c r="N98" s="59" t="s">
        <v>849</v>
      </c>
      <c r="O98" s="59" t="s">
        <v>869</v>
      </c>
      <c r="P98" s="166" t="s">
        <v>893</v>
      </c>
      <c r="Q98" s="166" t="s">
        <v>957</v>
      </c>
      <c r="R98"/>
    </row>
    <row r="99" spans="1:18" ht="26">
      <c r="A99" s="258" t="s">
        <v>958</v>
      </c>
      <c r="B99" s="167" t="s">
        <v>834</v>
      </c>
      <c r="C99" s="100" t="s">
        <v>16</v>
      </c>
      <c r="D99" s="100" t="s">
        <v>16</v>
      </c>
      <c r="E99" s="100" t="s">
        <v>16</v>
      </c>
      <c r="F99" s="100" t="s">
        <v>16</v>
      </c>
      <c r="G99" s="100" t="s">
        <v>16</v>
      </c>
      <c r="H99" s="105" t="s">
        <v>16</v>
      </c>
      <c r="I99" s="128" t="s">
        <v>16</v>
      </c>
      <c r="J99" s="128" t="s">
        <v>16</v>
      </c>
      <c r="K99" s="105" t="s">
        <v>16</v>
      </c>
      <c r="L99" s="100" t="s">
        <v>16</v>
      </c>
      <c r="M99" s="100" t="s">
        <v>16</v>
      </c>
      <c r="N99" s="100" t="s">
        <v>16</v>
      </c>
      <c r="O99" s="100" t="s">
        <v>16</v>
      </c>
      <c r="P99" s="100" t="s">
        <v>16</v>
      </c>
      <c r="Q99" s="166" t="s">
        <v>959</v>
      </c>
    </row>
    <row r="100" spans="1:18" ht="66" customHeight="1">
      <c r="A100" s="258"/>
      <c r="B100" s="167" t="s">
        <v>839</v>
      </c>
      <c r="C100" s="100">
        <v>78010.5</v>
      </c>
      <c r="D100" s="100">
        <v>78010.5</v>
      </c>
      <c r="E100" s="100">
        <v>0</v>
      </c>
      <c r="F100" s="53">
        <v>3930</v>
      </c>
      <c r="G100" s="102">
        <v>19.850000000000001</v>
      </c>
      <c r="H100" s="166" t="s">
        <v>951</v>
      </c>
      <c r="I100" s="127">
        <v>6.9760701667419239E-2</v>
      </c>
      <c r="J100" s="127">
        <v>3.3574455596072577</v>
      </c>
      <c r="K100" s="166" t="s">
        <v>16</v>
      </c>
      <c r="L100" s="59" t="s">
        <v>836</v>
      </c>
      <c r="M100" s="59" t="s">
        <v>837</v>
      </c>
      <c r="N100" s="59" t="s">
        <v>16</v>
      </c>
      <c r="O100" s="59" t="s">
        <v>869</v>
      </c>
      <c r="P100" s="166" t="s">
        <v>960</v>
      </c>
      <c r="Q100" s="166" t="s">
        <v>952</v>
      </c>
    </row>
    <row r="101" spans="1:18" ht="97.5" customHeight="1">
      <c r="A101" s="258"/>
      <c r="B101" s="167">
        <v>2020</v>
      </c>
      <c r="C101" s="100">
        <v>64895.817999999999</v>
      </c>
      <c r="D101" s="100">
        <v>64895.817999999999</v>
      </c>
      <c r="E101" s="100">
        <v>0</v>
      </c>
      <c r="F101" s="53">
        <v>3724</v>
      </c>
      <c r="G101" s="102">
        <v>17.42637432867884</v>
      </c>
      <c r="H101" s="166" t="s">
        <v>951</v>
      </c>
      <c r="I101" s="127">
        <v>4.0376612054510978E-2</v>
      </c>
      <c r="J101" s="127">
        <v>3.501572670590241</v>
      </c>
      <c r="K101" s="166" t="s">
        <v>16</v>
      </c>
      <c r="L101" s="59" t="s">
        <v>836</v>
      </c>
      <c r="M101" s="59" t="s">
        <v>837</v>
      </c>
      <c r="N101" s="59" t="s">
        <v>16</v>
      </c>
      <c r="O101" s="59" t="s">
        <v>869</v>
      </c>
      <c r="P101" s="166" t="s">
        <v>960</v>
      </c>
      <c r="Q101" s="166" t="s">
        <v>961</v>
      </c>
    </row>
    <row r="102" spans="1:18" ht="97.5" customHeight="1">
      <c r="A102" s="258"/>
      <c r="B102" s="167">
        <v>2021</v>
      </c>
      <c r="C102" s="100">
        <v>30041.010999999999</v>
      </c>
      <c r="D102" s="100">
        <v>30041.010999999999</v>
      </c>
      <c r="E102" s="100">
        <v>0</v>
      </c>
      <c r="F102" s="53">
        <v>1698</v>
      </c>
      <c r="G102" s="102">
        <v>17.691997055359245</v>
      </c>
      <c r="H102" s="166" t="s">
        <v>951</v>
      </c>
      <c r="I102" s="127">
        <v>1.7840735148004518E-2</v>
      </c>
      <c r="J102" s="127">
        <v>3.3932667481634353</v>
      </c>
      <c r="K102" s="166" t="s">
        <v>16</v>
      </c>
      <c r="L102" s="59" t="s">
        <v>836</v>
      </c>
      <c r="M102" s="59" t="s">
        <v>837</v>
      </c>
      <c r="N102" s="59" t="s">
        <v>16</v>
      </c>
      <c r="O102" s="59" t="s">
        <v>869</v>
      </c>
      <c r="P102" s="166" t="s">
        <v>960</v>
      </c>
      <c r="Q102" s="166" t="s">
        <v>961</v>
      </c>
    </row>
    <row r="103" spans="1:18" ht="97.5" customHeight="1">
      <c r="A103" s="258"/>
      <c r="B103" s="167">
        <v>2022</v>
      </c>
      <c r="C103" s="100">
        <v>16506.094000000001</v>
      </c>
      <c r="D103" s="100">
        <v>16506.094000000001</v>
      </c>
      <c r="E103" s="100">
        <v>0</v>
      </c>
      <c r="F103" s="53">
        <v>906</v>
      </c>
      <c r="G103" s="102">
        <v>18.218646799117</v>
      </c>
      <c r="H103" s="166" t="s">
        <v>951</v>
      </c>
      <c r="I103" s="127">
        <v>9.234184109273371E-3</v>
      </c>
      <c r="J103" s="127">
        <v>3.2916471357870303</v>
      </c>
      <c r="K103" s="166" t="s">
        <v>16</v>
      </c>
      <c r="L103" s="59" t="s">
        <v>836</v>
      </c>
      <c r="M103" s="59" t="s">
        <v>837</v>
      </c>
      <c r="N103" s="59" t="s">
        <v>16</v>
      </c>
      <c r="O103" s="59" t="s">
        <v>869</v>
      </c>
      <c r="P103" s="166" t="s">
        <v>960</v>
      </c>
      <c r="Q103" s="166" t="s">
        <v>961</v>
      </c>
    </row>
    <row r="104" spans="1:18" ht="97.5" customHeight="1">
      <c r="A104" s="258"/>
      <c r="B104" s="167" t="s">
        <v>840</v>
      </c>
      <c r="C104" s="100">
        <v>111442.923</v>
      </c>
      <c r="D104" s="100">
        <v>111442.923</v>
      </c>
      <c r="E104" s="100">
        <v>0</v>
      </c>
      <c r="F104" s="53">
        <v>6328</v>
      </c>
      <c r="G104" s="102">
        <v>17.61108138432364</v>
      </c>
      <c r="H104" s="166" t="s">
        <v>951</v>
      </c>
      <c r="I104" s="127">
        <v>6.7451531311788868E-2</v>
      </c>
      <c r="J104" s="127">
        <v>3.4424550993493392</v>
      </c>
      <c r="K104" s="166" t="s">
        <v>16</v>
      </c>
      <c r="L104" s="59" t="s">
        <v>836</v>
      </c>
      <c r="M104" s="59" t="s">
        <v>837</v>
      </c>
      <c r="N104" s="59" t="s">
        <v>16</v>
      </c>
      <c r="O104" s="59" t="s">
        <v>869</v>
      </c>
      <c r="P104" s="166" t="s">
        <v>960</v>
      </c>
      <c r="Q104" s="166" t="s">
        <v>961</v>
      </c>
    </row>
    <row r="105" spans="1:18" s="10" customFormat="1" ht="75" customHeight="1">
      <c r="A105" s="258" t="s">
        <v>962</v>
      </c>
      <c r="B105" s="167" t="s">
        <v>834</v>
      </c>
      <c r="C105" s="105" t="s">
        <v>16</v>
      </c>
      <c r="D105" s="105" t="s">
        <v>16</v>
      </c>
      <c r="E105" s="105" t="s">
        <v>16</v>
      </c>
      <c r="F105" s="105" t="s">
        <v>16</v>
      </c>
      <c r="G105" s="102" t="s">
        <v>16</v>
      </c>
      <c r="H105" s="166" t="s">
        <v>951</v>
      </c>
      <c r="I105" s="127" t="s">
        <v>16</v>
      </c>
      <c r="J105" s="127" t="s">
        <v>835</v>
      </c>
      <c r="K105" s="166" t="s">
        <v>16</v>
      </c>
      <c r="L105" s="59" t="s">
        <v>848</v>
      </c>
      <c r="M105" s="166" t="s">
        <v>16</v>
      </c>
      <c r="N105" s="59" t="s">
        <v>858</v>
      </c>
      <c r="O105" s="59" t="s">
        <v>869</v>
      </c>
      <c r="P105" s="166" t="s">
        <v>960</v>
      </c>
      <c r="Q105" s="166" t="s">
        <v>963</v>
      </c>
      <c r="R105"/>
    </row>
    <row r="106" spans="1:18" s="10" customFormat="1" ht="75" customHeight="1">
      <c r="A106" s="258"/>
      <c r="B106" s="167" t="s">
        <v>839</v>
      </c>
      <c r="C106" s="105" t="s">
        <v>16</v>
      </c>
      <c r="D106" s="105" t="s">
        <v>16</v>
      </c>
      <c r="E106" s="105" t="s">
        <v>16</v>
      </c>
      <c r="F106" s="105" t="s">
        <v>16</v>
      </c>
      <c r="G106" s="102" t="s">
        <v>16</v>
      </c>
      <c r="H106" s="166" t="s">
        <v>951</v>
      </c>
      <c r="I106" s="127" t="s">
        <v>16</v>
      </c>
      <c r="J106" s="127" t="s">
        <v>835</v>
      </c>
      <c r="K106" s="166" t="s">
        <v>16</v>
      </c>
      <c r="L106" s="59" t="s">
        <v>848</v>
      </c>
      <c r="M106" s="166" t="s">
        <v>16</v>
      </c>
      <c r="N106" s="59" t="s">
        <v>858</v>
      </c>
      <c r="O106" s="59" t="s">
        <v>869</v>
      </c>
      <c r="P106" s="166" t="s">
        <v>960</v>
      </c>
      <c r="Q106" s="166" t="s">
        <v>963</v>
      </c>
      <c r="R106"/>
    </row>
    <row r="107" spans="1:18" s="10" customFormat="1" ht="75" customHeight="1">
      <c r="A107" s="258"/>
      <c r="B107" s="167">
        <v>2020</v>
      </c>
      <c r="C107" s="105" t="s">
        <v>16</v>
      </c>
      <c r="D107" s="105" t="s">
        <v>16</v>
      </c>
      <c r="E107" s="105" t="s">
        <v>16</v>
      </c>
      <c r="F107" s="105" t="s">
        <v>16</v>
      </c>
      <c r="G107" s="102" t="s">
        <v>16</v>
      </c>
      <c r="H107" s="166" t="s">
        <v>951</v>
      </c>
      <c r="I107" s="127" t="s">
        <v>16</v>
      </c>
      <c r="J107" s="127" t="s">
        <v>835</v>
      </c>
      <c r="K107" s="166" t="s">
        <v>16</v>
      </c>
      <c r="L107" s="59" t="s">
        <v>848</v>
      </c>
      <c r="M107" s="166" t="s">
        <v>16</v>
      </c>
      <c r="N107" s="59" t="s">
        <v>858</v>
      </c>
      <c r="O107" s="59" t="s">
        <v>869</v>
      </c>
      <c r="P107" s="166" t="s">
        <v>960</v>
      </c>
      <c r="Q107" s="166" t="s">
        <v>963</v>
      </c>
      <c r="R107"/>
    </row>
    <row r="108" spans="1:18" s="10" customFormat="1" ht="75" customHeight="1">
      <c r="A108" s="258"/>
      <c r="B108" s="167">
        <v>2021</v>
      </c>
      <c r="C108" s="105" t="s">
        <v>16</v>
      </c>
      <c r="D108" s="105" t="s">
        <v>16</v>
      </c>
      <c r="E108" s="105" t="s">
        <v>16</v>
      </c>
      <c r="F108" s="105" t="s">
        <v>16</v>
      </c>
      <c r="G108" s="102" t="s">
        <v>16</v>
      </c>
      <c r="H108" s="166" t="s">
        <v>951</v>
      </c>
      <c r="I108" s="127" t="s">
        <v>16</v>
      </c>
      <c r="J108" s="127" t="s">
        <v>835</v>
      </c>
      <c r="K108" s="166" t="s">
        <v>16</v>
      </c>
      <c r="L108" s="59" t="s">
        <v>848</v>
      </c>
      <c r="M108" s="166" t="s">
        <v>16</v>
      </c>
      <c r="N108" s="59" t="s">
        <v>858</v>
      </c>
      <c r="O108" s="59" t="s">
        <v>869</v>
      </c>
      <c r="P108" s="166" t="s">
        <v>960</v>
      </c>
      <c r="Q108" s="166" t="s">
        <v>963</v>
      </c>
      <c r="R108"/>
    </row>
    <row r="109" spans="1:18" s="10" customFormat="1" ht="75" customHeight="1">
      <c r="A109" s="258"/>
      <c r="B109" s="167">
        <v>2022</v>
      </c>
      <c r="C109" s="105" t="s">
        <v>16</v>
      </c>
      <c r="D109" s="105" t="s">
        <v>16</v>
      </c>
      <c r="E109" s="105" t="s">
        <v>16</v>
      </c>
      <c r="F109" s="105" t="s">
        <v>16</v>
      </c>
      <c r="G109" s="102" t="s">
        <v>16</v>
      </c>
      <c r="H109" s="166" t="s">
        <v>951</v>
      </c>
      <c r="I109" s="127" t="s">
        <v>16</v>
      </c>
      <c r="J109" s="127" t="s">
        <v>835</v>
      </c>
      <c r="K109" s="166" t="s">
        <v>16</v>
      </c>
      <c r="L109" s="59" t="s">
        <v>848</v>
      </c>
      <c r="M109" s="166" t="s">
        <v>16</v>
      </c>
      <c r="N109" s="59" t="s">
        <v>858</v>
      </c>
      <c r="O109" s="59" t="s">
        <v>869</v>
      </c>
      <c r="P109" s="166" t="s">
        <v>960</v>
      </c>
      <c r="Q109" s="166" t="s">
        <v>963</v>
      </c>
      <c r="R109"/>
    </row>
    <row r="110" spans="1:18" s="10" customFormat="1" ht="75" customHeight="1">
      <c r="A110" s="258"/>
      <c r="B110" s="167" t="s">
        <v>840</v>
      </c>
      <c r="C110" s="105" t="s">
        <v>16</v>
      </c>
      <c r="D110" s="105" t="s">
        <v>16</v>
      </c>
      <c r="E110" s="105" t="s">
        <v>16</v>
      </c>
      <c r="F110" s="105" t="s">
        <v>16</v>
      </c>
      <c r="G110" s="102" t="s">
        <v>16</v>
      </c>
      <c r="H110" s="166" t="s">
        <v>951</v>
      </c>
      <c r="I110" s="127" t="s">
        <v>16</v>
      </c>
      <c r="J110" s="127" t="s">
        <v>835</v>
      </c>
      <c r="K110" s="166" t="s">
        <v>16</v>
      </c>
      <c r="L110" s="59" t="s">
        <v>848</v>
      </c>
      <c r="M110" s="166" t="s">
        <v>16</v>
      </c>
      <c r="N110" s="59" t="s">
        <v>858</v>
      </c>
      <c r="O110" s="59" t="s">
        <v>869</v>
      </c>
      <c r="P110" s="166" t="s">
        <v>960</v>
      </c>
      <c r="Q110" s="166" t="s">
        <v>963</v>
      </c>
      <c r="R110"/>
    </row>
    <row r="111" spans="1:18" ht="126.5" customHeight="1">
      <c r="A111" s="244" t="s">
        <v>964</v>
      </c>
      <c r="B111" s="167" t="s">
        <v>834</v>
      </c>
      <c r="C111" s="100" t="s">
        <v>16</v>
      </c>
      <c r="D111" s="100" t="s">
        <v>16</v>
      </c>
      <c r="E111" s="100" t="s">
        <v>16</v>
      </c>
      <c r="F111" s="100" t="s">
        <v>16</v>
      </c>
      <c r="G111" s="100" t="s">
        <v>16</v>
      </c>
      <c r="H111" s="166" t="s">
        <v>965</v>
      </c>
      <c r="I111" s="127">
        <v>0</v>
      </c>
      <c r="J111" s="127">
        <v>0</v>
      </c>
      <c r="K111" s="166" t="s">
        <v>16</v>
      </c>
      <c r="L111" s="59" t="s">
        <v>848</v>
      </c>
      <c r="M111" s="98" t="s">
        <v>16</v>
      </c>
      <c r="N111" s="59" t="s">
        <v>849</v>
      </c>
      <c r="O111" s="59" t="s">
        <v>16</v>
      </c>
      <c r="P111" s="59" t="s">
        <v>16</v>
      </c>
      <c r="Q111" s="166" t="s">
        <v>966</v>
      </c>
    </row>
    <row r="112" spans="1:18" ht="137.5" customHeight="1">
      <c r="A112" s="244"/>
      <c r="B112" s="167" t="s">
        <v>839</v>
      </c>
      <c r="C112" s="100" t="s">
        <v>16</v>
      </c>
      <c r="D112" s="100" t="s">
        <v>16</v>
      </c>
      <c r="E112" s="100" t="s">
        <v>16</v>
      </c>
      <c r="F112" s="100" t="s">
        <v>16</v>
      </c>
      <c r="G112" s="100" t="s">
        <v>16</v>
      </c>
      <c r="H112" s="166" t="s">
        <v>965</v>
      </c>
      <c r="I112" s="127">
        <v>0</v>
      </c>
      <c r="J112" s="127">
        <v>0</v>
      </c>
      <c r="K112" s="166" t="s">
        <v>16</v>
      </c>
      <c r="L112" s="59" t="s">
        <v>848</v>
      </c>
      <c r="M112" s="98" t="s">
        <v>16</v>
      </c>
      <c r="N112" s="59" t="s">
        <v>849</v>
      </c>
      <c r="O112" s="59" t="s">
        <v>16</v>
      </c>
      <c r="P112" s="59" t="s">
        <v>16</v>
      </c>
      <c r="Q112" s="166" t="s">
        <v>967</v>
      </c>
    </row>
    <row r="113" spans="1:17" ht="126.5" customHeight="1">
      <c r="A113" s="244"/>
      <c r="B113" s="167">
        <v>2020</v>
      </c>
      <c r="C113" s="100">
        <v>16798.587</v>
      </c>
      <c r="D113" s="100">
        <v>9053.6029999999992</v>
      </c>
      <c r="E113" s="100">
        <v>7744.9840000000004</v>
      </c>
      <c r="F113" s="53">
        <v>3025</v>
      </c>
      <c r="G113" s="102">
        <v>5.5532519159573104</v>
      </c>
      <c r="H113" s="166" t="s">
        <v>965</v>
      </c>
      <c r="I113" s="127">
        <v>0.13223878002374792</v>
      </c>
      <c r="J113" s="127">
        <v>8.1173769987947058</v>
      </c>
      <c r="K113" s="166" t="s">
        <v>16</v>
      </c>
      <c r="L113" s="59" t="s">
        <v>848</v>
      </c>
      <c r="M113" s="98" t="s">
        <v>16</v>
      </c>
      <c r="N113" s="59" t="s">
        <v>849</v>
      </c>
      <c r="O113" s="59" t="s">
        <v>16</v>
      </c>
      <c r="P113" s="59" t="s">
        <v>16</v>
      </c>
      <c r="Q113" s="166" t="s">
        <v>968</v>
      </c>
    </row>
    <row r="114" spans="1:17" ht="126.5" customHeight="1">
      <c r="A114" s="244"/>
      <c r="B114" s="167">
        <v>2021</v>
      </c>
      <c r="C114" s="100">
        <v>1153.7059150512589</v>
      </c>
      <c r="D114" s="100">
        <v>0</v>
      </c>
      <c r="E114" s="100">
        <v>1153.7059150512589</v>
      </c>
      <c r="F114" s="53">
        <v>421</v>
      </c>
      <c r="G114" s="102">
        <v>2.7403940975089287</v>
      </c>
      <c r="H114" s="166" t="s">
        <v>965</v>
      </c>
      <c r="I114" s="127">
        <v>1.7855622409417633E-2</v>
      </c>
      <c r="J114" s="127">
        <v>16.018954361278915</v>
      </c>
      <c r="K114" s="166" t="s">
        <v>16</v>
      </c>
      <c r="L114" s="59" t="s">
        <v>848</v>
      </c>
      <c r="M114" s="98" t="s">
        <v>16</v>
      </c>
      <c r="N114" s="59" t="s">
        <v>849</v>
      </c>
      <c r="O114" s="59" t="s">
        <v>16</v>
      </c>
      <c r="P114" s="59" t="s">
        <v>16</v>
      </c>
      <c r="Q114" s="166" t="s">
        <v>968</v>
      </c>
    </row>
    <row r="115" spans="1:17" ht="126.5" customHeight="1">
      <c r="A115" s="244"/>
      <c r="B115" s="167">
        <v>2022</v>
      </c>
      <c r="C115" s="100">
        <v>1333.6068629051772</v>
      </c>
      <c r="D115" s="100">
        <v>0</v>
      </c>
      <c r="E115" s="100">
        <v>1333.6068629051772</v>
      </c>
      <c r="F115" s="53">
        <v>481</v>
      </c>
      <c r="G115" s="102">
        <v>2.772571440551304</v>
      </c>
      <c r="H115" s="166" t="s">
        <v>965</v>
      </c>
      <c r="I115" s="127">
        <v>1.9808662761854064E-2</v>
      </c>
      <c r="J115" s="127">
        <v>15.549713153720742</v>
      </c>
      <c r="K115" s="166" t="s">
        <v>16</v>
      </c>
      <c r="L115" s="59" t="s">
        <v>848</v>
      </c>
      <c r="M115" s="98" t="s">
        <v>16</v>
      </c>
      <c r="N115" s="59" t="s">
        <v>849</v>
      </c>
      <c r="O115" s="59" t="s">
        <v>16</v>
      </c>
      <c r="P115" s="59" t="s">
        <v>16</v>
      </c>
      <c r="Q115" s="166" t="s">
        <v>968</v>
      </c>
    </row>
    <row r="116" spans="1:17" ht="126.5" customHeight="1">
      <c r="A116" s="244"/>
      <c r="B116" s="167" t="s">
        <v>840</v>
      </c>
      <c r="C116" s="100">
        <v>19285.900000000001</v>
      </c>
      <c r="D116" s="100">
        <v>9053.6029999999992</v>
      </c>
      <c r="E116" s="100">
        <v>10232.297</v>
      </c>
      <c r="F116" s="53">
        <v>3927</v>
      </c>
      <c r="G116" s="102">
        <v>4.9111025779799604</v>
      </c>
      <c r="H116" s="166" t="s">
        <v>965</v>
      </c>
      <c r="I116" s="127">
        <v>0.1699030651950196</v>
      </c>
      <c r="J116" s="127">
        <v>9.0957575571756735</v>
      </c>
      <c r="K116" s="166" t="s">
        <v>16</v>
      </c>
      <c r="L116" s="59" t="s">
        <v>848</v>
      </c>
      <c r="M116" s="98" t="s">
        <v>16</v>
      </c>
      <c r="N116" s="59" t="s">
        <v>849</v>
      </c>
      <c r="O116" s="59" t="s">
        <v>16</v>
      </c>
      <c r="P116" s="59" t="s">
        <v>16</v>
      </c>
      <c r="Q116" s="166" t="s">
        <v>969</v>
      </c>
    </row>
    <row r="117" spans="1:17" ht="30" customHeight="1">
      <c r="A117" s="244" t="s">
        <v>970</v>
      </c>
      <c r="B117" s="167" t="s">
        <v>834</v>
      </c>
      <c r="C117" s="100" t="s">
        <v>16</v>
      </c>
      <c r="D117" s="100" t="s">
        <v>16</v>
      </c>
      <c r="E117" s="100" t="s">
        <v>16</v>
      </c>
      <c r="F117" s="100" t="s">
        <v>16</v>
      </c>
      <c r="G117" s="100" t="s">
        <v>16</v>
      </c>
      <c r="H117" s="105" t="s">
        <v>16</v>
      </c>
      <c r="I117" s="128" t="s">
        <v>16</v>
      </c>
      <c r="J117" s="128" t="s">
        <v>16</v>
      </c>
      <c r="K117" s="105" t="s">
        <v>16</v>
      </c>
      <c r="L117" s="100" t="s">
        <v>16</v>
      </c>
      <c r="M117" s="100" t="s">
        <v>16</v>
      </c>
      <c r="N117" s="100" t="s">
        <v>16</v>
      </c>
      <c r="O117" s="100" t="s">
        <v>16</v>
      </c>
      <c r="P117" s="100" t="s">
        <v>16</v>
      </c>
      <c r="Q117" s="166" t="s">
        <v>866</v>
      </c>
    </row>
    <row r="118" spans="1:17" ht="20.5" customHeight="1">
      <c r="A118" s="244"/>
      <c r="B118" s="167" t="s">
        <v>839</v>
      </c>
      <c r="C118" s="100" t="s">
        <v>16</v>
      </c>
      <c r="D118" s="100" t="s">
        <v>16</v>
      </c>
      <c r="E118" s="100" t="s">
        <v>16</v>
      </c>
      <c r="F118" s="53" t="s">
        <v>16</v>
      </c>
      <c r="G118" s="102" t="s">
        <v>16</v>
      </c>
      <c r="H118" s="105" t="s">
        <v>16</v>
      </c>
      <c r="I118" s="128" t="s">
        <v>16</v>
      </c>
      <c r="J118" s="128" t="s">
        <v>16</v>
      </c>
      <c r="K118" s="105" t="s">
        <v>16</v>
      </c>
      <c r="L118" s="59" t="s">
        <v>16</v>
      </c>
      <c r="M118" s="59" t="s">
        <v>16</v>
      </c>
      <c r="N118" s="59" t="s">
        <v>16</v>
      </c>
      <c r="O118" s="59" t="s">
        <v>16</v>
      </c>
      <c r="P118" s="59" t="s">
        <v>16</v>
      </c>
      <c r="Q118" s="166" t="s">
        <v>971</v>
      </c>
    </row>
    <row r="119" spans="1:17" ht="104">
      <c r="A119" s="244"/>
      <c r="B119" s="167">
        <v>2020</v>
      </c>
      <c r="C119" s="100" t="s">
        <v>566</v>
      </c>
      <c r="D119" s="100" t="s">
        <v>566</v>
      </c>
      <c r="E119" s="100" t="s">
        <v>566</v>
      </c>
      <c r="F119" s="100" t="s">
        <v>566</v>
      </c>
      <c r="G119" s="100" t="s">
        <v>566</v>
      </c>
      <c r="H119" s="105" t="s">
        <v>899</v>
      </c>
      <c r="I119" s="127">
        <v>2.8417041798774805</v>
      </c>
      <c r="J119" s="127">
        <v>57.505122687823622</v>
      </c>
      <c r="K119" s="101" t="s">
        <v>16</v>
      </c>
      <c r="L119" s="59" t="s">
        <v>16</v>
      </c>
      <c r="M119" s="59" t="s">
        <v>16</v>
      </c>
      <c r="N119" s="59" t="s">
        <v>16</v>
      </c>
      <c r="O119" s="59" t="s">
        <v>16</v>
      </c>
      <c r="P119" s="59" t="s">
        <v>16</v>
      </c>
      <c r="Q119" s="166" t="s">
        <v>1330</v>
      </c>
    </row>
    <row r="120" spans="1:17" ht="104">
      <c r="A120" s="244"/>
      <c r="B120" s="167">
        <v>2021</v>
      </c>
      <c r="C120" s="100" t="s">
        <v>566</v>
      </c>
      <c r="D120" s="100" t="s">
        <v>566</v>
      </c>
      <c r="E120" s="100" t="s">
        <v>566</v>
      </c>
      <c r="F120" s="100" t="s">
        <v>566</v>
      </c>
      <c r="G120" s="100" t="s">
        <v>566</v>
      </c>
      <c r="H120" s="105" t="s">
        <v>899</v>
      </c>
      <c r="I120" s="127">
        <v>2.7589360969684278</v>
      </c>
      <c r="J120" s="127">
        <v>61.713251145777456</v>
      </c>
      <c r="K120" s="101" t="s">
        <v>16</v>
      </c>
      <c r="L120" s="59" t="s">
        <v>16</v>
      </c>
      <c r="M120" s="59" t="s">
        <v>16</v>
      </c>
      <c r="N120" s="59" t="s">
        <v>16</v>
      </c>
      <c r="O120" s="59" t="s">
        <v>16</v>
      </c>
      <c r="P120" s="59" t="s">
        <v>16</v>
      </c>
      <c r="Q120" s="166" t="s">
        <v>1330</v>
      </c>
    </row>
    <row r="121" spans="1:17" ht="104">
      <c r="A121" s="244"/>
      <c r="B121" s="167">
        <v>2022</v>
      </c>
      <c r="C121" s="100" t="s">
        <v>566</v>
      </c>
      <c r="D121" s="100" t="s">
        <v>566</v>
      </c>
      <c r="E121" s="100" t="s">
        <v>566</v>
      </c>
      <c r="F121" s="100" t="s">
        <v>566</v>
      </c>
      <c r="G121" s="100" t="s">
        <v>566</v>
      </c>
      <c r="H121" s="105" t="s">
        <v>899</v>
      </c>
      <c r="I121" s="127">
        <v>2.6785787349208032</v>
      </c>
      <c r="J121" s="127">
        <v>65.336937566935745</v>
      </c>
      <c r="K121" s="101" t="s">
        <v>16</v>
      </c>
      <c r="L121" s="59" t="s">
        <v>16</v>
      </c>
      <c r="M121" s="59" t="s">
        <v>16</v>
      </c>
      <c r="N121" s="59" t="s">
        <v>16</v>
      </c>
      <c r="O121" s="59" t="s">
        <v>16</v>
      </c>
      <c r="P121" s="59" t="s">
        <v>16</v>
      </c>
      <c r="Q121" s="166" t="s">
        <v>1330</v>
      </c>
    </row>
    <row r="122" spans="1:17" ht="104">
      <c r="A122" s="244"/>
      <c r="B122" s="167" t="s">
        <v>840</v>
      </c>
      <c r="C122" s="100" t="s">
        <v>566</v>
      </c>
      <c r="D122" s="100" t="s">
        <v>566</v>
      </c>
      <c r="E122" s="100" t="s">
        <v>566</v>
      </c>
      <c r="F122" s="100" t="s">
        <v>566</v>
      </c>
      <c r="G122" s="100" t="s">
        <v>566</v>
      </c>
      <c r="H122" s="105" t="s">
        <v>899</v>
      </c>
      <c r="I122" s="127">
        <v>8.2792190117667115</v>
      </c>
      <c r="J122" s="127">
        <v>61.273688805724717</v>
      </c>
      <c r="K122" s="101" t="s">
        <v>16</v>
      </c>
      <c r="L122" s="59" t="s">
        <v>16</v>
      </c>
      <c r="M122" s="59" t="s">
        <v>16</v>
      </c>
      <c r="N122" s="59" t="s">
        <v>16</v>
      </c>
      <c r="O122" s="59" t="s">
        <v>16</v>
      </c>
      <c r="P122" s="59" t="s">
        <v>16</v>
      </c>
      <c r="Q122" s="166" t="s">
        <v>1330</v>
      </c>
    </row>
    <row r="123" spans="1:17" ht="26">
      <c r="A123" s="248" t="s">
        <v>972</v>
      </c>
      <c r="B123" s="167" t="s">
        <v>834</v>
      </c>
      <c r="C123" s="106" t="s">
        <v>16</v>
      </c>
      <c r="D123" s="106" t="s">
        <v>16</v>
      </c>
      <c r="E123" s="106" t="s">
        <v>16</v>
      </c>
      <c r="F123" s="106" t="s">
        <v>16</v>
      </c>
      <c r="G123" s="106" t="s">
        <v>16</v>
      </c>
      <c r="H123" s="106" t="s">
        <v>16</v>
      </c>
      <c r="I123" s="129" t="s">
        <v>16</v>
      </c>
      <c r="J123" s="129" t="s">
        <v>16</v>
      </c>
      <c r="K123" s="106" t="s">
        <v>16</v>
      </c>
      <c r="L123" s="106" t="s">
        <v>16</v>
      </c>
      <c r="M123" s="106" t="s">
        <v>16</v>
      </c>
      <c r="N123" s="106" t="s">
        <v>16</v>
      </c>
      <c r="O123" s="106" t="s">
        <v>16</v>
      </c>
      <c r="P123" s="106" t="s">
        <v>16</v>
      </c>
      <c r="Q123" s="166" t="s">
        <v>866</v>
      </c>
    </row>
    <row r="124" spans="1:17" ht="208">
      <c r="A124" s="249"/>
      <c r="B124" s="167" t="s">
        <v>839</v>
      </c>
      <c r="C124" s="106" t="s">
        <v>16</v>
      </c>
      <c r="D124" s="106" t="s">
        <v>16</v>
      </c>
      <c r="E124" s="106" t="s">
        <v>16</v>
      </c>
      <c r="F124" s="106" t="s">
        <v>16</v>
      </c>
      <c r="G124" s="106" t="s">
        <v>16</v>
      </c>
      <c r="H124" s="106" t="s">
        <v>16</v>
      </c>
      <c r="I124" s="127" t="s">
        <v>852</v>
      </c>
      <c r="J124" s="127" t="s">
        <v>853</v>
      </c>
      <c r="K124" s="106" t="s">
        <v>16</v>
      </c>
      <c r="L124" s="166" t="s">
        <v>848</v>
      </c>
      <c r="M124" s="59" t="s">
        <v>16</v>
      </c>
      <c r="N124" s="166" t="s">
        <v>566</v>
      </c>
      <c r="O124" s="106" t="s">
        <v>16</v>
      </c>
      <c r="P124" s="106" t="s">
        <v>16</v>
      </c>
      <c r="Q124" s="166" t="s">
        <v>973</v>
      </c>
    </row>
    <row r="125" spans="1:17" ht="26">
      <c r="A125" s="249"/>
      <c r="B125" s="167">
        <v>2020</v>
      </c>
      <c r="C125" s="106" t="s">
        <v>566</v>
      </c>
      <c r="D125" s="106" t="s">
        <v>566</v>
      </c>
      <c r="E125" s="106" t="s">
        <v>566</v>
      </c>
      <c r="F125" s="166" t="s">
        <v>566</v>
      </c>
      <c r="G125" s="166" t="s">
        <v>566</v>
      </c>
      <c r="H125" s="166" t="s">
        <v>566</v>
      </c>
      <c r="I125" s="129" t="s">
        <v>566</v>
      </c>
      <c r="J125" s="129" t="s">
        <v>566</v>
      </c>
      <c r="K125" s="166" t="s">
        <v>566</v>
      </c>
      <c r="L125" s="166" t="s">
        <v>566</v>
      </c>
      <c r="M125" s="166" t="s">
        <v>566</v>
      </c>
      <c r="N125" s="166" t="s">
        <v>566</v>
      </c>
      <c r="O125" s="166" t="s">
        <v>566</v>
      </c>
      <c r="P125" s="166" t="s">
        <v>566</v>
      </c>
      <c r="Q125" s="166" t="s">
        <v>974</v>
      </c>
    </row>
    <row r="126" spans="1:17" ht="26">
      <c r="A126" s="249"/>
      <c r="B126" s="167">
        <v>2021</v>
      </c>
      <c r="C126" s="106" t="s">
        <v>566</v>
      </c>
      <c r="D126" s="106" t="s">
        <v>566</v>
      </c>
      <c r="E126" s="106" t="s">
        <v>566</v>
      </c>
      <c r="F126" s="166" t="s">
        <v>566</v>
      </c>
      <c r="G126" s="166" t="s">
        <v>566</v>
      </c>
      <c r="H126" s="166" t="s">
        <v>566</v>
      </c>
      <c r="I126" s="129" t="s">
        <v>566</v>
      </c>
      <c r="J126" s="129" t="s">
        <v>566</v>
      </c>
      <c r="K126" s="166" t="s">
        <v>566</v>
      </c>
      <c r="L126" s="166" t="s">
        <v>566</v>
      </c>
      <c r="M126" s="166" t="s">
        <v>566</v>
      </c>
      <c r="N126" s="166" t="s">
        <v>566</v>
      </c>
      <c r="O126" s="166" t="s">
        <v>566</v>
      </c>
      <c r="P126" s="166" t="s">
        <v>566</v>
      </c>
      <c r="Q126" s="166" t="s">
        <v>974</v>
      </c>
    </row>
    <row r="127" spans="1:17" ht="26">
      <c r="A127" s="249"/>
      <c r="B127" s="167">
        <v>2022</v>
      </c>
      <c r="C127" s="106" t="s">
        <v>566</v>
      </c>
      <c r="D127" s="106" t="s">
        <v>566</v>
      </c>
      <c r="E127" s="106" t="s">
        <v>566</v>
      </c>
      <c r="F127" s="166" t="s">
        <v>566</v>
      </c>
      <c r="G127" s="166" t="s">
        <v>566</v>
      </c>
      <c r="H127" s="166" t="s">
        <v>566</v>
      </c>
      <c r="I127" s="129" t="s">
        <v>566</v>
      </c>
      <c r="J127" s="129" t="s">
        <v>566</v>
      </c>
      <c r="K127" s="166" t="s">
        <v>566</v>
      </c>
      <c r="L127" s="166" t="s">
        <v>566</v>
      </c>
      <c r="M127" s="166" t="s">
        <v>566</v>
      </c>
      <c r="N127" s="166" t="s">
        <v>566</v>
      </c>
      <c r="O127" s="166" t="s">
        <v>566</v>
      </c>
      <c r="P127" s="166" t="s">
        <v>566</v>
      </c>
      <c r="Q127" s="166" t="s">
        <v>974</v>
      </c>
    </row>
    <row r="128" spans="1:17" ht="26">
      <c r="A128" s="259"/>
      <c r="B128" s="167" t="s">
        <v>840</v>
      </c>
      <c r="C128" s="106" t="s">
        <v>566</v>
      </c>
      <c r="D128" s="106" t="s">
        <v>566</v>
      </c>
      <c r="E128" s="106" t="s">
        <v>566</v>
      </c>
      <c r="F128" s="166" t="s">
        <v>566</v>
      </c>
      <c r="G128" s="166" t="s">
        <v>566</v>
      </c>
      <c r="H128" s="166" t="s">
        <v>566</v>
      </c>
      <c r="I128" s="129" t="s">
        <v>566</v>
      </c>
      <c r="J128" s="129" t="s">
        <v>566</v>
      </c>
      <c r="K128" s="166" t="s">
        <v>566</v>
      </c>
      <c r="L128" s="166" t="s">
        <v>566</v>
      </c>
      <c r="M128" s="166" t="s">
        <v>566</v>
      </c>
      <c r="N128" s="166" t="s">
        <v>566</v>
      </c>
      <c r="O128" s="166" t="s">
        <v>566</v>
      </c>
      <c r="P128" s="166" t="s">
        <v>566</v>
      </c>
      <c r="Q128" s="166" t="s">
        <v>974</v>
      </c>
    </row>
    <row r="129" spans="1:18" ht="117">
      <c r="A129" s="258" t="s">
        <v>975</v>
      </c>
      <c r="B129" s="167" t="s">
        <v>834</v>
      </c>
      <c r="C129" s="100">
        <v>4880.5934745425702</v>
      </c>
      <c r="D129" s="100">
        <v>4880.5934745425702</v>
      </c>
      <c r="E129" s="100">
        <v>0</v>
      </c>
      <c r="F129" s="53">
        <v>50</v>
      </c>
      <c r="G129" s="102">
        <v>97.611869490851404</v>
      </c>
      <c r="H129" s="105" t="s">
        <v>16</v>
      </c>
      <c r="I129" s="138">
        <v>8.4340814736417295E-3</v>
      </c>
      <c r="J129" s="127">
        <v>1.7280852252158139</v>
      </c>
      <c r="K129" s="101" t="s">
        <v>16</v>
      </c>
      <c r="L129" s="59" t="s">
        <v>848</v>
      </c>
      <c r="M129" s="98" t="s">
        <v>16</v>
      </c>
      <c r="N129" s="59" t="s">
        <v>976</v>
      </c>
      <c r="O129" s="59" t="s">
        <v>16</v>
      </c>
      <c r="P129" s="59" t="s">
        <v>16</v>
      </c>
      <c r="Q129" s="166" t="s">
        <v>977</v>
      </c>
    </row>
    <row r="130" spans="1:18" ht="117">
      <c r="A130" s="258"/>
      <c r="B130" s="167" t="s">
        <v>839</v>
      </c>
      <c r="C130" s="100">
        <v>11110.45793</v>
      </c>
      <c r="D130" s="100">
        <v>11110.45793</v>
      </c>
      <c r="E130" s="100">
        <v>0</v>
      </c>
      <c r="F130" s="53">
        <v>76</v>
      </c>
      <c r="G130" s="102">
        <v>146.19023592105265</v>
      </c>
      <c r="H130" s="105" t="s">
        <v>16</v>
      </c>
      <c r="I130" s="138">
        <v>1.281987245366957E-2</v>
      </c>
      <c r="J130" s="127">
        <v>1.1538563517759137</v>
      </c>
      <c r="K130" s="101" t="s">
        <v>16</v>
      </c>
      <c r="L130" s="59" t="s">
        <v>848</v>
      </c>
      <c r="M130" s="98" t="s">
        <v>16</v>
      </c>
      <c r="N130" s="59" t="s">
        <v>976</v>
      </c>
      <c r="O130" s="59" t="s">
        <v>16</v>
      </c>
      <c r="P130" s="59" t="s">
        <v>16</v>
      </c>
      <c r="Q130" s="166" t="s">
        <v>977</v>
      </c>
    </row>
    <row r="131" spans="1:18" ht="91">
      <c r="A131" s="258"/>
      <c r="B131" s="167">
        <v>2020</v>
      </c>
      <c r="C131" s="100">
        <v>8639.901849718879</v>
      </c>
      <c r="D131" s="100">
        <v>8480.5952763176265</v>
      </c>
      <c r="E131" s="100">
        <v>159.30657340125398</v>
      </c>
      <c r="F131" s="53">
        <v>98</v>
      </c>
      <c r="G131" s="102">
        <v>88.162263772641623</v>
      </c>
      <c r="H131" s="105" t="s">
        <v>16</v>
      </c>
      <c r="I131" s="138">
        <v>1.6048747445312466E-2</v>
      </c>
      <c r="J131" s="127">
        <v>1.929048757054739</v>
      </c>
      <c r="K131" s="101" t="s">
        <v>16</v>
      </c>
      <c r="L131" s="59" t="s">
        <v>848</v>
      </c>
      <c r="M131" s="98" t="s">
        <v>16</v>
      </c>
      <c r="N131" s="59" t="s">
        <v>976</v>
      </c>
      <c r="O131" s="59" t="s">
        <v>16</v>
      </c>
      <c r="P131" s="59" t="s">
        <v>16</v>
      </c>
      <c r="Q131" s="166" t="s">
        <v>978</v>
      </c>
    </row>
    <row r="132" spans="1:18" ht="26">
      <c r="A132" s="258"/>
      <c r="B132" s="167">
        <v>2021</v>
      </c>
      <c r="C132" s="100">
        <v>0</v>
      </c>
      <c r="D132" s="100">
        <v>0</v>
      </c>
      <c r="E132" s="100">
        <v>0</v>
      </c>
      <c r="F132" s="100" t="s">
        <v>566</v>
      </c>
      <c r="G132" s="100" t="s">
        <v>566</v>
      </c>
      <c r="H132" s="105" t="s">
        <v>566</v>
      </c>
      <c r="I132" s="127" t="s">
        <v>566</v>
      </c>
      <c r="J132" s="127" t="s">
        <v>566</v>
      </c>
      <c r="K132" s="101" t="s">
        <v>566</v>
      </c>
      <c r="L132" s="59" t="s">
        <v>16</v>
      </c>
      <c r="M132" s="100" t="s">
        <v>566</v>
      </c>
      <c r="N132" s="100" t="s">
        <v>16</v>
      </c>
      <c r="O132" s="100" t="s">
        <v>566</v>
      </c>
      <c r="P132" s="100" t="s">
        <v>566</v>
      </c>
      <c r="Q132" s="166" t="s">
        <v>979</v>
      </c>
    </row>
    <row r="133" spans="1:18" ht="26">
      <c r="A133" s="258"/>
      <c r="B133" s="167">
        <v>2022</v>
      </c>
      <c r="C133" s="100">
        <v>0</v>
      </c>
      <c r="D133" s="100">
        <v>0</v>
      </c>
      <c r="E133" s="100">
        <v>0</v>
      </c>
      <c r="F133" s="100" t="s">
        <v>566</v>
      </c>
      <c r="G133" s="100" t="s">
        <v>566</v>
      </c>
      <c r="H133" s="105" t="s">
        <v>566</v>
      </c>
      <c r="I133" s="127" t="s">
        <v>566</v>
      </c>
      <c r="J133" s="127" t="s">
        <v>566</v>
      </c>
      <c r="K133" s="101" t="s">
        <v>566</v>
      </c>
      <c r="L133" s="59" t="s">
        <v>16</v>
      </c>
      <c r="M133" s="100" t="s">
        <v>566</v>
      </c>
      <c r="N133" s="100" t="s">
        <v>16</v>
      </c>
      <c r="O133" s="100" t="s">
        <v>566</v>
      </c>
      <c r="P133" s="100" t="s">
        <v>566</v>
      </c>
      <c r="Q133" s="166" t="s">
        <v>979</v>
      </c>
    </row>
    <row r="134" spans="1:18" ht="26">
      <c r="A134" s="258"/>
      <c r="B134" s="167" t="s">
        <v>840</v>
      </c>
      <c r="C134" s="100">
        <v>8639.901849718879</v>
      </c>
      <c r="D134" s="100">
        <v>8480.5952763176265</v>
      </c>
      <c r="E134" s="100">
        <v>159.30657340125398</v>
      </c>
      <c r="F134" s="53">
        <v>98</v>
      </c>
      <c r="G134" s="100">
        <v>88.162263772641623</v>
      </c>
      <c r="H134" s="105" t="s">
        <v>566</v>
      </c>
      <c r="I134" s="127" t="s">
        <v>566</v>
      </c>
      <c r="J134" s="127" t="s">
        <v>566</v>
      </c>
      <c r="K134" s="101" t="s">
        <v>566</v>
      </c>
      <c r="L134" s="59" t="s">
        <v>848</v>
      </c>
      <c r="M134" s="100" t="s">
        <v>16</v>
      </c>
      <c r="N134" s="59" t="s">
        <v>976</v>
      </c>
      <c r="O134" s="100" t="s">
        <v>566</v>
      </c>
      <c r="P134" s="100" t="s">
        <v>566</v>
      </c>
      <c r="Q134" s="166" t="s">
        <v>979</v>
      </c>
    </row>
    <row r="135" spans="1:18" s="10" customFormat="1" ht="140" customHeight="1">
      <c r="A135" s="258" t="s">
        <v>980</v>
      </c>
      <c r="B135" s="167" t="s">
        <v>834</v>
      </c>
      <c r="C135" s="100" t="s">
        <v>16</v>
      </c>
      <c r="D135" s="100" t="s">
        <v>16</v>
      </c>
      <c r="E135" s="100" t="s">
        <v>16</v>
      </c>
      <c r="F135" s="53" t="s">
        <v>16</v>
      </c>
      <c r="G135" s="102" t="s">
        <v>16</v>
      </c>
      <c r="H135" s="105" t="s">
        <v>981</v>
      </c>
      <c r="I135" s="127" t="s">
        <v>874</v>
      </c>
      <c r="J135" s="127" t="s">
        <v>875</v>
      </c>
      <c r="K135" s="166" t="s">
        <v>16</v>
      </c>
      <c r="L135" s="59" t="s">
        <v>836</v>
      </c>
      <c r="M135" s="59" t="s">
        <v>837</v>
      </c>
      <c r="N135" s="59" t="s">
        <v>16</v>
      </c>
      <c r="O135" s="59" t="s">
        <v>869</v>
      </c>
      <c r="P135" s="59" t="s">
        <v>960</v>
      </c>
      <c r="Q135" s="166" t="s">
        <v>982</v>
      </c>
      <c r="R135"/>
    </row>
    <row r="136" spans="1:18" s="10" customFormat="1" ht="140" customHeight="1">
      <c r="A136" s="258"/>
      <c r="B136" s="167" t="s">
        <v>839</v>
      </c>
      <c r="C136" s="100" t="s">
        <v>16</v>
      </c>
      <c r="D136" s="100" t="s">
        <v>16</v>
      </c>
      <c r="E136" s="100" t="s">
        <v>16</v>
      </c>
      <c r="F136" s="53" t="s">
        <v>16</v>
      </c>
      <c r="G136" s="102" t="s">
        <v>16</v>
      </c>
      <c r="H136" s="105" t="s">
        <v>981</v>
      </c>
      <c r="I136" s="127" t="s">
        <v>874</v>
      </c>
      <c r="J136" s="127" t="s">
        <v>875</v>
      </c>
      <c r="K136" s="166" t="s">
        <v>16</v>
      </c>
      <c r="L136" s="59" t="s">
        <v>836</v>
      </c>
      <c r="M136" s="59" t="s">
        <v>837</v>
      </c>
      <c r="N136" s="59" t="s">
        <v>16</v>
      </c>
      <c r="O136" s="59" t="s">
        <v>869</v>
      </c>
      <c r="P136" s="59" t="s">
        <v>960</v>
      </c>
      <c r="Q136" s="166" t="s">
        <v>982</v>
      </c>
      <c r="R136"/>
    </row>
    <row r="137" spans="1:18" s="10" customFormat="1" ht="140" customHeight="1">
      <c r="A137" s="258"/>
      <c r="B137" s="167">
        <v>2020</v>
      </c>
      <c r="C137" s="100" t="s">
        <v>16</v>
      </c>
      <c r="D137" s="100" t="s">
        <v>16</v>
      </c>
      <c r="E137" s="100" t="s">
        <v>16</v>
      </c>
      <c r="F137" s="53" t="s">
        <v>16</v>
      </c>
      <c r="G137" s="102" t="s">
        <v>16</v>
      </c>
      <c r="H137" s="105" t="s">
        <v>981</v>
      </c>
      <c r="I137" s="127" t="s">
        <v>874</v>
      </c>
      <c r="J137" s="127" t="s">
        <v>875</v>
      </c>
      <c r="K137" s="166" t="s">
        <v>16</v>
      </c>
      <c r="L137" s="59" t="s">
        <v>836</v>
      </c>
      <c r="M137" s="59" t="s">
        <v>837</v>
      </c>
      <c r="N137" s="59" t="s">
        <v>16</v>
      </c>
      <c r="O137" s="59" t="s">
        <v>869</v>
      </c>
      <c r="P137" s="59" t="s">
        <v>960</v>
      </c>
      <c r="Q137" s="166" t="s">
        <v>982</v>
      </c>
      <c r="R137"/>
    </row>
    <row r="138" spans="1:18" s="10" customFormat="1" ht="140" customHeight="1">
      <c r="A138" s="258"/>
      <c r="B138" s="167">
        <v>2021</v>
      </c>
      <c r="C138" s="100" t="s">
        <v>16</v>
      </c>
      <c r="D138" s="100" t="s">
        <v>16</v>
      </c>
      <c r="E138" s="100" t="s">
        <v>16</v>
      </c>
      <c r="F138" s="53" t="s">
        <v>16</v>
      </c>
      <c r="G138" s="102" t="s">
        <v>16</v>
      </c>
      <c r="H138" s="105" t="s">
        <v>981</v>
      </c>
      <c r="I138" s="127" t="s">
        <v>874</v>
      </c>
      <c r="J138" s="127" t="s">
        <v>875</v>
      </c>
      <c r="K138" s="166" t="s">
        <v>16</v>
      </c>
      <c r="L138" s="59" t="s">
        <v>836</v>
      </c>
      <c r="M138" s="59" t="s">
        <v>837</v>
      </c>
      <c r="N138" s="59" t="s">
        <v>16</v>
      </c>
      <c r="O138" s="59" t="s">
        <v>869</v>
      </c>
      <c r="P138" s="59" t="s">
        <v>960</v>
      </c>
      <c r="Q138" s="166" t="s">
        <v>982</v>
      </c>
      <c r="R138"/>
    </row>
    <row r="139" spans="1:18" s="10" customFormat="1" ht="140" customHeight="1">
      <c r="A139" s="258"/>
      <c r="B139" s="167">
        <v>2022</v>
      </c>
      <c r="C139" s="100" t="s">
        <v>16</v>
      </c>
      <c r="D139" s="100" t="s">
        <v>16</v>
      </c>
      <c r="E139" s="100" t="s">
        <v>16</v>
      </c>
      <c r="F139" s="102" t="s">
        <v>16</v>
      </c>
      <c r="G139" s="102" t="s">
        <v>16</v>
      </c>
      <c r="H139" s="105" t="s">
        <v>981</v>
      </c>
      <c r="I139" s="127" t="s">
        <v>874</v>
      </c>
      <c r="J139" s="127" t="s">
        <v>875</v>
      </c>
      <c r="K139" s="166" t="s">
        <v>16</v>
      </c>
      <c r="L139" s="59" t="s">
        <v>836</v>
      </c>
      <c r="M139" s="59" t="s">
        <v>837</v>
      </c>
      <c r="N139" s="59" t="s">
        <v>16</v>
      </c>
      <c r="O139" s="59" t="s">
        <v>869</v>
      </c>
      <c r="P139" s="59" t="s">
        <v>960</v>
      </c>
      <c r="Q139" s="166" t="s">
        <v>982</v>
      </c>
      <c r="R139"/>
    </row>
    <row r="140" spans="1:18" s="10" customFormat="1" ht="140" customHeight="1">
      <c r="A140" s="258"/>
      <c r="B140" s="167" t="s">
        <v>840</v>
      </c>
      <c r="C140" s="100" t="s">
        <v>16</v>
      </c>
      <c r="D140" s="100" t="s">
        <v>16</v>
      </c>
      <c r="E140" s="100" t="s">
        <v>16</v>
      </c>
      <c r="F140" s="100" t="s">
        <v>16</v>
      </c>
      <c r="G140" s="102" t="s">
        <v>16</v>
      </c>
      <c r="H140" s="105" t="s">
        <v>981</v>
      </c>
      <c r="I140" s="127" t="s">
        <v>874</v>
      </c>
      <c r="J140" s="127" t="s">
        <v>875</v>
      </c>
      <c r="K140" s="166" t="s">
        <v>16</v>
      </c>
      <c r="L140" s="59" t="s">
        <v>836</v>
      </c>
      <c r="M140" s="59" t="s">
        <v>837</v>
      </c>
      <c r="N140" s="59" t="s">
        <v>16</v>
      </c>
      <c r="O140" s="59" t="s">
        <v>869</v>
      </c>
      <c r="P140" s="59" t="s">
        <v>960</v>
      </c>
      <c r="Q140" s="166" t="s">
        <v>982</v>
      </c>
      <c r="R140"/>
    </row>
    <row r="141" spans="1:18">
      <c r="A141" s="244" t="s">
        <v>983</v>
      </c>
      <c r="B141" s="167" t="s">
        <v>834</v>
      </c>
      <c r="C141" s="105" t="s">
        <v>16</v>
      </c>
      <c r="D141" s="105" t="s">
        <v>16</v>
      </c>
      <c r="E141" s="105" t="s">
        <v>16</v>
      </c>
      <c r="F141" s="105" t="s">
        <v>16</v>
      </c>
      <c r="G141" s="105" t="s">
        <v>16</v>
      </c>
      <c r="H141" s="105" t="s">
        <v>16</v>
      </c>
      <c r="I141" s="128" t="s">
        <v>16</v>
      </c>
      <c r="J141" s="128" t="s">
        <v>16</v>
      </c>
      <c r="K141" s="105" t="s">
        <v>16</v>
      </c>
      <c r="L141" s="105" t="s">
        <v>16</v>
      </c>
      <c r="M141" s="105" t="s">
        <v>16</v>
      </c>
      <c r="N141" s="105" t="s">
        <v>16</v>
      </c>
      <c r="O141" s="105" t="s">
        <v>16</v>
      </c>
      <c r="P141" s="105" t="s">
        <v>16</v>
      </c>
      <c r="Q141" s="101" t="s">
        <v>984</v>
      </c>
    </row>
    <row r="142" spans="1:18">
      <c r="A142" s="244"/>
      <c r="B142" s="167" t="s">
        <v>839</v>
      </c>
      <c r="C142" s="105" t="s">
        <v>16</v>
      </c>
      <c r="D142" s="105" t="s">
        <v>16</v>
      </c>
      <c r="E142" s="105" t="s">
        <v>16</v>
      </c>
      <c r="F142" s="105" t="s">
        <v>16</v>
      </c>
      <c r="G142" s="105" t="s">
        <v>16</v>
      </c>
      <c r="H142" s="105" t="s">
        <v>16</v>
      </c>
      <c r="I142" s="128" t="s">
        <v>16</v>
      </c>
      <c r="J142" s="128" t="s">
        <v>16</v>
      </c>
      <c r="K142" s="105" t="s">
        <v>16</v>
      </c>
      <c r="L142" s="105" t="s">
        <v>16</v>
      </c>
      <c r="M142" s="105" t="s">
        <v>16</v>
      </c>
      <c r="N142" s="105" t="s">
        <v>16</v>
      </c>
      <c r="O142" s="105" t="s">
        <v>16</v>
      </c>
      <c r="P142" s="105" t="s">
        <v>16</v>
      </c>
      <c r="Q142" s="101" t="s">
        <v>984</v>
      </c>
    </row>
    <row r="143" spans="1:18">
      <c r="A143" s="244"/>
      <c r="B143" s="167">
        <v>2020</v>
      </c>
      <c r="C143" s="105" t="s">
        <v>16</v>
      </c>
      <c r="D143" s="105" t="s">
        <v>16</v>
      </c>
      <c r="E143" s="105" t="s">
        <v>16</v>
      </c>
      <c r="F143" s="105" t="s">
        <v>16</v>
      </c>
      <c r="G143" s="105" t="s">
        <v>16</v>
      </c>
      <c r="H143" s="105" t="s">
        <v>16</v>
      </c>
      <c r="I143" s="128" t="s">
        <v>16</v>
      </c>
      <c r="J143" s="128" t="s">
        <v>16</v>
      </c>
      <c r="K143" s="105" t="s">
        <v>16</v>
      </c>
      <c r="L143" s="105" t="s">
        <v>16</v>
      </c>
      <c r="M143" s="105" t="s">
        <v>16</v>
      </c>
      <c r="N143" s="105" t="s">
        <v>16</v>
      </c>
      <c r="O143" s="105" t="s">
        <v>16</v>
      </c>
      <c r="P143" s="105" t="s">
        <v>16</v>
      </c>
      <c r="Q143" s="101" t="s">
        <v>984</v>
      </c>
    </row>
    <row r="144" spans="1:18">
      <c r="A144" s="244"/>
      <c r="B144" s="167">
        <v>2021</v>
      </c>
      <c r="C144" s="105" t="s">
        <v>16</v>
      </c>
      <c r="D144" s="105" t="s">
        <v>16</v>
      </c>
      <c r="E144" s="105" t="s">
        <v>16</v>
      </c>
      <c r="F144" s="105" t="s">
        <v>16</v>
      </c>
      <c r="G144" s="105" t="s">
        <v>16</v>
      </c>
      <c r="H144" s="105" t="s">
        <v>16</v>
      </c>
      <c r="I144" s="128" t="s">
        <v>16</v>
      </c>
      <c r="J144" s="128" t="s">
        <v>16</v>
      </c>
      <c r="K144" s="105" t="s">
        <v>16</v>
      </c>
      <c r="L144" s="105" t="s">
        <v>16</v>
      </c>
      <c r="M144" s="105" t="s">
        <v>16</v>
      </c>
      <c r="N144" s="105" t="s">
        <v>16</v>
      </c>
      <c r="O144" s="105" t="s">
        <v>16</v>
      </c>
      <c r="P144" s="105" t="s">
        <v>16</v>
      </c>
      <c r="Q144" s="101" t="s">
        <v>984</v>
      </c>
    </row>
    <row r="145" spans="1:18">
      <c r="A145" s="244"/>
      <c r="B145" s="167">
        <v>2022</v>
      </c>
      <c r="C145" s="105" t="s">
        <v>16</v>
      </c>
      <c r="D145" s="105" t="s">
        <v>16</v>
      </c>
      <c r="E145" s="105" t="s">
        <v>16</v>
      </c>
      <c r="F145" s="105" t="s">
        <v>16</v>
      </c>
      <c r="G145" s="105" t="s">
        <v>16</v>
      </c>
      <c r="H145" s="105" t="s">
        <v>16</v>
      </c>
      <c r="I145" s="128" t="s">
        <v>16</v>
      </c>
      <c r="J145" s="128" t="s">
        <v>16</v>
      </c>
      <c r="K145" s="105" t="s">
        <v>16</v>
      </c>
      <c r="L145" s="105" t="s">
        <v>16</v>
      </c>
      <c r="M145" s="105" t="s">
        <v>16</v>
      </c>
      <c r="N145" s="105" t="s">
        <v>16</v>
      </c>
      <c r="O145" s="105" t="s">
        <v>16</v>
      </c>
      <c r="P145" s="105" t="s">
        <v>16</v>
      </c>
      <c r="Q145" s="101" t="s">
        <v>984</v>
      </c>
    </row>
    <row r="146" spans="1:18" ht="26">
      <c r="A146" s="244"/>
      <c r="B146" s="167" t="s">
        <v>840</v>
      </c>
      <c r="C146" s="105" t="s">
        <v>16</v>
      </c>
      <c r="D146" s="105" t="s">
        <v>16</v>
      </c>
      <c r="E146" s="105" t="s">
        <v>16</v>
      </c>
      <c r="F146" s="105" t="s">
        <v>16</v>
      </c>
      <c r="G146" s="105" t="s">
        <v>16</v>
      </c>
      <c r="H146" s="105" t="s">
        <v>16</v>
      </c>
      <c r="I146" s="128" t="s">
        <v>16</v>
      </c>
      <c r="J146" s="128" t="s">
        <v>16</v>
      </c>
      <c r="K146" s="105" t="s">
        <v>16</v>
      </c>
      <c r="L146" s="105" t="s">
        <v>16</v>
      </c>
      <c r="M146" s="105" t="s">
        <v>16</v>
      </c>
      <c r="N146" s="105" t="s">
        <v>16</v>
      </c>
      <c r="O146" s="105" t="s">
        <v>16</v>
      </c>
      <c r="P146" s="105" t="s">
        <v>16</v>
      </c>
      <c r="Q146" s="101" t="s">
        <v>984</v>
      </c>
    </row>
    <row r="147" spans="1:18" s="10" customFormat="1" ht="97.5" customHeight="1">
      <c r="A147" s="258" t="s">
        <v>985</v>
      </c>
      <c r="B147" s="167" t="s">
        <v>834</v>
      </c>
      <c r="C147" s="105" t="s">
        <v>16</v>
      </c>
      <c r="D147" s="105" t="s">
        <v>16</v>
      </c>
      <c r="E147" s="105" t="s">
        <v>16</v>
      </c>
      <c r="F147" s="53">
        <v>29067</v>
      </c>
      <c r="G147" s="105" t="s">
        <v>16</v>
      </c>
      <c r="H147" s="105" t="s">
        <v>16</v>
      </c>
      <c r="I147" s="128" t="s">
        <v>986</v>
      </c>
      <c r="J147" s="128" t="s">
        <v>835</v>
      </c>
      <c r="K147" s="105" t="s">
        <v>16</v>
      </c>
      <c r="L147" s="105" t="s">
        <v>836</v>
      </c>
      <c r="M147" s="166" t="s">
        <v>837</v>
      </c>
      <c r="N147" s="105" t="s">
        <v>16</v>
      </c>
      <c r="O147" s="105" t="s">
        <v>869</v>
      </c>
      <c r="P147" s="105" t="s">
        <v>893</v>
      </c>
      <c r="Q147" s="101" t="s">
        <v>987</v>
      </c>
      <c r="R147"/>
    </row>
    <row r="148" spans="1:18" s="10" customFormat="1" ht="97.5" customHeight="1">
      <c r="A148" s="258"/>
      <c r="B148" s="167" t="s">
        <v>839</v>
      </c>
      <c r="C148" s="105" t="s">
        <v>16</v>
      </c>
      <c r="D148" s="105" t="s">
        <v>16</v>
      </c>
      <c r="E148" s="105" t="s">
        <v>16</v>
      </c>
      <c r="F148" s="53">
        <v>36180</v>
      </c>
      <c r="G148" s="105" t="s">
        <v>16</v>
      </c>
      <c r="H148" s="105" t="s">
        <v>16</v>
      </c>
      <c r="I148" s="128" t="s">
        <v>986</v>
      </c>
      <c r="J148" s="128" t="s">
        <v>835</v>
      </c>
      <c r="K148" s="105" t="s">
        <v>16</v>
      </c>
      <c r="L148" s="105" t="s">
        <v>836</v>
      </c>
      <c r="M148" s="166" t="s">
        <v>837</v>
      </c>
      <c r="N148" s="105" t="s">
        <v>16</v>
      </c>
      <c r="O148" s="105" t="s">
        <v>869</v>
      </c>
      <c r="P148" s="105" t="s">
        <v>893</v>
      </c>
      <c r="Q148" s="101" t="s">
        <v>987</v>
      </c>
      <c r="R148"/>
    </row>
    <row r="149" spans="1:18" s="10" customFormat="1" ht="97.5" customHeight="1">
      <c r="A149" s="258"/>
      <c r="B149" s="167">
        <v>2020</v>
      </c>
      <c r="C149" s="105" t="s">
        <v>16</v>
      </c>
      <c r="D149" s="105" t="s">
        <v>16</v>
      </c>
      <c r="E149" s="105" t="s">
        <v>16</v>
      </c>
      <c r="F149" s="53">
        <v>5001</v>
      </c>
      <c r="G149" s="105" t="s">
        <v>16</v>
      </c>
      <c r="H149" s="105" t="s">
        <v>16</v>
      </c>
      <c r="I149" s="128" t="s">
        <v>986</v>
      </c>
      <c r="J149" s="128" t="s">
        <v>835</v>
      </c>
      <c r="K149" s="105" t="s">
        <v>16</v>
      </c>
      <c r="L149" s="105" t="s">
        <v>836</v>
      </c>
      <c r="M149" s="166" t="s">
        <v>837</v>
      </c>
      <c r="N149" s="105" t="s">
        <v>16</v>
      </c>
      <c r="O149" s="105" t="s">
        <v>869</v>
      </c>
      <c r="P149" s="105" t="s">
        <v>893</v>
      </c>
      <c r="Q149" s="101" t="s">
        <v>987</v>
      </c>
      <c r="R149"/>
    </row>
    <row r="150" spans="1:18" s="10" customFormat="1" ht="97.5" customHeight="1">
      <c r="A150" s="258"/>
      <c r="B150" s="167">
        <v>2021</v>
      </c>
      <c r="C150" s="105" t="s">
        <v>16</v>
      </c>
      <c r="D150" s="105" t="s">
        <v>16</v>
      </c>
      <c r="E150" s="105" t="s">
        <v>16</v>
      </c>
      <c r="F150" s="53">
        <v>275</v>
      </c>
      <c r="G150" s="105" t="s">
        <v>16</v>
      </c>
      <c r="H150" s="105" t="s">
        <v>16</v>
      </c>
      <c r="I150" s="128" t="s">
        <v>986</v>
      </c>
      <c r="J150" s="128" t="s">
        <v>835</v>
      </c>
      <c r="K150" s="105" t="s">
        <v>16</v>
      </c>
      <c r="L150" s="105" t="s">
        <v>836</v>
      </c>
      <c r="M150" s="166" t="s">
        <v>837</v>
      </c>
      <c r="N150" s="105" t="s">
        <v>16</v>
      </c>
      <c r="O150" s="105" t="s">
        <v>869</v>
      </c>
      <c r="P150" s="105" t="s">
        <v>893</v>
      </c>
      <c r="Q150" s="101" t="s">
        <v>987</v>
      </c>
      <c r="R150"/>
    </row>
    <row r="151" spans="1:18" s="10" customFormat="1" ht="97.5" customHeight="1">
      <c r="A151" s="258"/>
      <c r="B151" s="167">
        <v>2022</v>
      </c>
      <c r="C151" s="105" t="s">
        <v>16</v>
      </c>
      <c r="D151" s="105" t="s">
        <v>16</v>
      </c>
      <c r="E151" s="105" t="s">
        <v>16</v>
      </c>
      <c r="F151" s="53">
        <v>4972</v>
      </c>
      <c r="G151" s="105" t="s">
        <v>16</v>
      </c>
      <c r="H151" s="105" t="s">
        <v>16</v>
      </c>
      <c r="I151" s="128" t="s">
        <v>986</v>
      </c>
      <c r="J151" s="128" t="s">
        <v>835</v>
      </c>
      <c r="K151" s="105" t="s">
        <v>16</v>
      </c>
      <c r="L151" s="105" t="s">
        <v>836</v>
      </c>
      <c r="M151" s="166" t="s">
        <v>837</v>
      </c>
      <c r="N151" s="105" t="s">
        <v>16</v>
      </c>
      <c r="O151" s="105" t="s">
        <v>869</v>
      </c>
      <c r="P151" s="105" t="s">
        <v>893</v>
      </c>
      <c r="Q151" s="101" t="s">
        <v>987</v>
      </c>
      <c r="R151"/>
    </row>
    <row r="152" spans="1:18" s="10" customFormat="1" ht="97.5" customHeight="1">
      <c r="A152" s="258"/>
      <c r="B152" s="167" t="s">
        <v>840</v>
      </c>
      <c r="C152" s="105" t="s">
        <v>16</v>
      </c>
      <c r="D152" s="105" t="s">
        <v>16</v>
      </c>
      <c r="E152" s="105" t="s">
        <v>16</v>
      </c>
      <c r="F152" s="53">
        <v>10248</v>
      </c>
      <c r="G152" s="105" t="s">
        <v>16</v>
      </c>
      <c r="H152" s="105" t="s">
        <v>16</v>
      </c>
      <c r="I152" s="128" t="s">
        <v>986</v>
      </c>
      <c r="J152" s="128" t="s">
        <v>835</v>
      </c>
      <c r="K152" s="105" t="s">
        <v>16</v>
      </c>
      <c r="L152" s="105" t="s">
        <v>836</v>
      </c>
      <c r="M152" s="166" t="s">
        <v>837</v>
      </c>
      <c r="N152" s="105" t="s">
        <v>16</v>
      </c>
      <c r="O152" s="105" t="s">
        <v>869</v>
      </c>
      <c r="P152" s="105" t="s">
        <v>893</v>
      </c>
      <c r="Q152" s="101" t="s">
        <v>987</v>
      </c>
      <c r="R152"/>
    </row>
    <row r="153" spans="1:18" s="10" customFormat="1" ht="130">
      <c r="A153" s="258" t="s">
        <v>988</v>
      </c>
      <c r="B153" s="167" t="s">
        <v>834</v>
      </c>
      <c r="C153" s="106">
        <v>191737.288</v>
      </c>
      <c r="D153" s="106">
        <v>102808.058</v>
      </c>
      <c r="E153" s="106">
        <v>88929.23</v>
      </c>
      <c r="F153" s="53" t="s">
        <v>16</v>
      </c>
      <c r="G153" s="102" t="s">
        <v>16</v>
      </c>
      <c r="H153" s="101" t="s">
        <v>1058</v>
      </c>
      <c r="I153" s="127">
        <v>12.589716075904816</v>
      </c>
      <c r="J153" s="127">
        <v>51.300503655573024</v>
      </c>
      <c r="K153" s="101" t="s">
        <v>1059</v>
      </c>
      <c r="L153" s="59" t="s">
        <v>848</v>
      </c>
      <c r="M153" s="166" t="s">
        <v>16</v>
      </c>
      <c r="N153" s="59" t="s">
        <v>858</v>
      </c>
      <c r="O153" s="166" t="s">
        <v>990</v>
      </c>
      <c r="P153" s="59" t="s">
        <v>991</v>
      </c>
      <c r="Q153" s="166" t="s">
        <v>1331</v>
      </c>
      <c r="R153"/>
    </row>
    <row r="154" spans="1:18" s="10" customFormat="1" ht="130">
      <c r="A154" s="258"/>
      <c r="B154" s="167" t="s">
        <v>839</v>
      </c>
      <c r="C154" s="102">
        <v>394728.73100000003</v>
      </c>
      <c r="D154" s="102">
        <v>229991.52499999999</v>
      </c>
      <c r="E154" s="102">
        <v>164737.20600000001</v>
      </c>
      <c r="F154" s="53">
        <v>49783</v>
      </c>
      <c r="G154" s="102">
        <v>7.9289864210674326</v>
      </c>
      <c r="H154" s="101" t="s">
        <v>1058</v>
      </c>
      <c r="I154" s="127">
        <v>12.589716075904816</v>
      </c>
      <c r="J154" s="127">
        <v>26.937178243254724</v>
      </c>
      <c r="K154" s="101" t="s">
        <v>1059</v>
      </c>
      <c r="L154" s="59" t="s">
        <v>848</v>
      </c>
      <c r="M154" s="166" t="s">
        <v>16</v>
      </c>
      <c r="N154" s="59" t="s">
        <v>858</v>
      </c>
      <c r="O154" s="166" t="s">
        <v>990</v>
      </c>
      <c r="P154" s="59" t="s">
        <v>991</v>
      </c>
      <c r="Q154" s="166" t="s">
        <v>1332</v>
      </c>
      <c r="R154"/>
    </row>
    <row r="155" spans="1:18" s="10" customFormat="1" ht="130">
      <c r="A155" s="258"/>
      <c r="B155" s="167">
        <v>2020</v>
      </c>
      <c r="C155" s="102">
        <v>327535.32</v>
      </c>
      <c r="D155" s="102">
        <v>147130.02499999999</v>
      </c>
      <c r="E155" s="102">
        <v>180405.29500000001</v>
      </c>
      <c r="F155" s="104">
        <v>58617</v>
      </c>
      <c r="G155" s="106">
        <v>5.5877189211320948</v>
      </c>
      <c r="H155" s="101" t="s">
        <v>1058</v>
      </c>
      <c r="I155" s="127">
        <v>2.130902133751539</v>
      </c>
      <c r="J155" s="127">
        <v>13.832795215724927</v>
      </c>
      <c r="K155" s="101" t="s">
        <v>1059</v>
      </c>
      <c r="L155" s="59" t="s">
        <v>848</v>
      </c>
      <c r="M155" s="166" t="s">
        <v>16</v>
      </c>
      <c r="N155" s="59" t="s">
        <v>858</v>
      </c>
      <c r="O155" s="166" t="s">
        <v>990</v>
      </c>
      <c r="P155" s="59" t="s">
        <v>991</v>
      </c>
      <c r="Q155" s="166" t="s">
        <v>1332</v>
      </c>
      <c r="R155"/>
    </row>
    <row r="156" spans="1:18" s="10" customFormat="1" ht="130">
      <c r="A156" s="258"/>
      <c r="B156" s="167">
        <v>2021</v>
      </c>
      <c r="C156" s="102">
        <v>125039.955</v>
      </c>
      <c r="D156" s="102">
        <v>46436.114999999998</v>
      </c>
      <c r="E156" s="102">
        <v>78603.839999999997</v>
      </c>
      <c r="F156" s="104">
        <v>28225</v>
      </c>
      <c r="G156" s="106">
        <v>4.4301135518157659</v>
      </c>
      <c r="H156" s="101" t="s">
        <v>1058</v>
      </c>
      <c r="I156" s="127">
        <v>2.5836895460349916</v>
      </c>
      <c r="J156" s="127">
        <v>30.507570097544001</v>
      </c>
      <c r="K156" s="101" t="s">
        <v>1059</v>
      </c>
      <c r="L156" s="59" t="s">
        <v>848</v>
      </c>
      <c r="M156" s="166" t="s">
        <v>16</v>
      </c>
      <c r="N156" s="59" t="s">
        <v>858</v>
      </c>
      <c r="O156" s="166" t="s">
        <v>990</v>
      </c>
      <c r="P156" s="59" t="s">
        <v>991</v>
      </c>
      <c r="Q156" s="166" t="s">
        <v>1332</v>
      </c>
      <c r="R156"/>
    </row>
    <row r="157" spans="1:18" s="10" customFormat="1" ht="130">
      <c r="A157" s="258"/>
      <c r="B157" s="167">
        <v>2022</v>
      </c>
      <c r="C157" s="102">
        <v>85021.209000000003</v>
      </c>
      <c r="D157" s="102">
        <v>29742.715</v>
      </c>
      <c r="E157" s="102">
        <v>55278.493999999999</v>
      </c>
      <c r="F157" s="104">
        <v>17793</v>
      </c>
      <c r="G157" s="106">
        <v>4.778351542741528</v>
      </c>
      <c r="H157" s="101" t="s">
        <v>1058</v>
      </c>
      <c r="I157" s="127">
        <v>2.1012705771406708</v>
      </c>
      <c r="J157" s="127">
        <v>25.755268626493496</v>
      </c>
      <c r="K157" s="101" t="s">
        <v>1059</v>
      </c>
      <c r="L157" s="59" t="s">
        <v>848</v>
      </c>
      <c r="M157" s="166" t="s">
        <v>16</v>
      </c>
      <c r="N157" s="59" t="s">
        <v>858</v>
      </c>
      <c r="O157" s="166" t="s">
        <v>990</v>
      </c>
      <c r="P157" s="59" t="s">
        <v>991</v>
      </c>
      <c r="Q157" s="166" t="s">
        <v>1332</v>
      </c>
      <c r="R157"/>
    </row>
    <row r="158" spans="1:18" s="10" customFormat="1" ht="130">
      <c r="A158" s="258"/>
      <c r="B158" s="167" t="s">
        <v>840</v>
      </c>
      <c r="C158" s="102">
        <v>537596.48400000005</v>
      </c>
      <c r="D158" s="102">
        <v>223308.85500000001</v>
      </c>
      <c r="E158" s="102">
        <v>314287.62900000002</v>
      </c>
      <c r="F158" s="104">
        <v>104635</v>
      </c>
      <c r="G158" s="106">
        <v>5.13782657810484</v>
      </c>
      <c r="H158" s="101" t="s">
        <v>1058</v>
      </c>
      <c r="I158" s="127">
        <v>6.8158622569272014</v>
      </c>
      <c r="J158" s="127">
        <v>21.278073982513529</v>
      </c>
      <c r="K158" s="101" t="s">
        <v>1059</v>
      </c>
      <c r="L158" s="59" t="s">
        <v>848</v>
      </c>
      <c r="M158" s="166" t="s">
        <v>16</v>
      </c>
      <c r="N158" s="59" t="s">
        <v>858</v>
      </c>
      <c r="O158" s="166" t="s">
        <v>990</v>
      </c>
      <c r="P158" s="59" t="s">
        <v>991</v>
      </c>
      <c r="Q158" s="166" t="s">
        <v>1332</v>
      </c>
      <c r="R158"/>
    </row>
    <row r="159" spans="1:18" ht="117.5" customHeight="1">
      <c r="A159" s="244" t="s">
        <v>992</v>
      </c>
      <c r="B159" s="167" t="s">
        <v>834</v>
      </c>
      <c r="C159" s="106">
        <v>28947.348000000002</v>
      </c>
      <c r="D159" s="106">
        <v>9911.7289999999994</v>
      </c>
      <c r="E159" s="106">
        <v>19035.618999999999</v>
      </c>
      <c r="F159" s="53" t="s">
        <v>16</v>
      </c>
      <c r="G159" s="102" t="s">
        <v>16</v>
      </c>
      <c r="H159" s="101" t="s">
        <v>1078</v>
      </c>
      <c r="I159" s="127">
        <v>0.11796768553185849</v>
      </c>
      <c r="J159" s="127">
        <v>3.3835265612005543</v>
      </c>
      <c r="K159" s="101" t="s">
        <v>16</v>
      </c>
      <c r="L159" s="59" t="s">
        <v>848</v>
      </c>
      <c r="M159" s="166" t="s">
        <v>16</v>
      </c>
      <c r="N159" s="59" t="s">
        <v>858</v>
      </c>
      <c r="O159" s="166" t="s">
        <v>990</v>
      </c>
      <c r="P159" s="59" t="s">
        <v>991</v>
      </c>
      <c r="Q159" s="166" t="s">
        <v>1333</v>
      </c>
    </row>
    <row r="160" spans="1:18" ht="117.5" customHeight="1">
      <c r="A160" s="244"/>
      <c r="B160" s="167" t="s">
        <v>839</v>
      </c>
      <c r="C160" s="106">
        <v>83879.540370000002</v>
      </c>
      <c r="D160" s="106">
        <v>54146.98</v>
      </c>
      <c r="E160" s="106">
        <v>29732.560370000007</v>
      </c>
      <c r="F160" s="53">
        <v>10000</v>
      </c>
      <c r="G160" s="102">
        <v>8.3879540370000019</v>
      </c>
      <c r="H160" s="101" t="s">
        <v>1078</v>
      </c>
      <c r="I160" s="127">
        <v>1.5236851387644899</v>
      </c>
      <c r="J160" s="127">
        <v>13.558492265845839</v>
      </c>
      <c r="K160" s="101" t="s">
        <v>16</v>
      </c>
      <c r="L160" s="59" t="s">
        <v>848</v>
      </c>
      <c r="M160" s="166" t="s">
        <v>16</v>
      </c>
      <c r="N160" s="59" t="s">
        <v>858</v>
      </c>
      <c r="O160" s="166" t="s">
        <v>990</v>
      </c>
      <c r="P160" s="59" t="s">
        <v>991</v>
      </c>
      <c r="Q160" s="166" t="s">
        <v>1333</v>
      </c>
    </row>
    <row r="161" spans="1:17" ht="117.5" customHeight="1">
      <c r="A161" s="244"/>
      <c r="B161" s="167">
        <v>2020</v>
      </c>
      <c r="C161" s="102">
        <v>71320.127999999997</v>
      </c>
      <c r="D161" s="102">
        <v>64895.987000000001</v>
      </c>
      <c r="E161" s="102">
        <v>6424.1409999999996</v>
      </c>
      <c r="F161" s="53">
        <v>5222</v>
      </c>
      <c r="G161" s="102">
        <v>13.657626998725469</v>
      </c>
      <c r="H161" s="101" t="s">
        <v>1078</v>
      </c>
      <c r="I161" s="127">
        <v>3.126279648002226E-2</v>
      </c>
      <c r="J161" s="127">
        <v>0.53917917924584435</v>
      </c>
      <c r="K161" s="101" t="s">
        <v>16</v>
      </c>
      <c r="L161" s="59" t="s">
        <v>848</v>
      </c>
      <c r="M161" s="166" t="s">
        <v>16</v>
      </c>
      <c r="N161" s="59" t="s">
        <v>858</v>
      </c>
      <c r="O161" s="166" t="s">
        <v>990</v>
      </c>
      <c r="P161" s="59" t="s">
        <v>991</v>
      </c>
      <c r="Q161" s="166" t="s">
        <v>1333</v>
      </c>
    </row>
    <row r="162" spans="1:17" ht="117.5" customHeight="1">
      <c r="A162" s="244"/>
      <c r="B162" s="167">
        <v>2021</v>
      </c>
      <c r="C162" s="102">
        <v>12413.696</v>
      </c>
      <c r="D162" s="102">
        <v>8838.7929999999997</v>
      </c>
      <c r="E162" s="102">
        <v>3574.9029999999998</v>
      </c>
      <c r="F162" s="53">
        <v>2026.1685432512827</v>
      </c>
      <c r="G162" s="102">
        <v>6.1266847174565688</v>
      </c>
      <c r="H162" s="101" t="s">
        <v>1078</v>
      </c>
      <c r="I162" s="127">
        <v>3.0242700075480952E-2</v>
      </c>
      <c r="J162" s="127">
        <v>2.9171595932694792</v>
      </c>
      <c r="K162" s="101" t="s">
        <v>16</v>
      </c>
      <c r="L162" s="59" t="s">
        <v>848</v>
      </c>
      <c r="M162" s="166" t="s">
        <v>16</v>
      </c>
      <c r="N162" s="59" t="s">
        <v>858</v>
      </c>
      <c r="O162" s="166" t="s">
        <v>990</v>
      </c>
      <c r="P162" s="59" t="s">
        <v>991</v>
      </c>
      <c r="Q162" s="166" t="s">
        <v>1333</v>
      </c>
    </row>
    <row r="163" spans="1:17" ht="117.5" customHeight="1">
      <c r="A163" s="244"/>
      <c r="B163" s="167">
        <v>2022</v>
      </c>
      <c r="C163" s="102">
        <v>10246.413</v>
      </c>
      <c r="D163" s="102">
        <v>7262.2830000000004</v>
      </c>
      <c r="E163" s="102">
        <v>2984.13</v>
      </c>
      <c r="F163" s="53">
        <v>1833.7685432512826</v>
      </c>
      <c r="G163" s="102">
        <v>5.5876260963220652</v>
      </c>
      <c r="H163" s="101" t="s">
        <v>1078</v>
      </c>
      <c r="I163" s="127">
        <v>2.51216264073157E-2</v>
      </c>
      <c r="J163" s="127">
        <v>3.0554762748545965</v>
      </c>
      <c r="K163" s="101" t="s">
        <v>16</v>
      </c>
      <c r="L163" s="59" t="s">
        <v>848</v>
      </c>
      <c r="M163" s="166" t="s">
        <v>16</v>
      </c>
      <c r="N163" s="59" t="s">
        <v>858</v>
      </c>
      <c r="O163" s="166" t="s">
        <v>990</v>
      </c>
      <c r="P163" s="59" t="s">
        <v>991</v>
      </c>
      <c r="Q163" s="166" t="s">
        <v>1333</v>
      </c>
    </row>
    <row r="164" spans="1:17" ht="117.5" customHeight="1">
      <c r="A164" s="244"/>
      <c r="B164" s="167" t="s">
        <v>840</v>
      </c>
      <c r="C164" s="102">
        <v>93980.236999999994</v>
      </c>
      <c r="D164" s="102">
        <v>80997.062999999995</v>
      </c>
      <c r="E164" s="102">
        <v>12983.174000000001</v>
      </c>
      <c r="F164" s="53">
        <v>9081.9370865025649</v>
      </c>
      <c r="G164" s="102">
        <v>10.348038761778101</v>
      </c>
      <c r="H164" s="101" t="s">
        <v>1078</v>
      </c>
      <c r="I164" s="127">
        <v>8.6627122962818909E-2</v>
      </c>
      <c r="J164" s="127">
        <v>1.1313275535581917</v>
      </c>
      <c r="K164" s="101" t="s">
        <v>16</v>
      </c>
      <c r="L164" s="59" t="s">
        <v>848</v>
      </c>
      <c r="M164" s="166" t="s">
        <v>16</v>
      </c>
      <c r="N164" s="59" t="s">
        <v>858</v>
      </c>
      <c r="O164" s="166" t="s">
        <v>990</v>
      </c>
      <c r="P164" s="59" t="s">
        <v>991</v>
      </c>
      <c r="Q164" s="166" t="s">
        <v>1333</v>
      </c>
    </row>
    <row r="165" spans="1:17" ht="39">
      <c r="A165" s="244" t="s">
        <v>994</v>
      </c>
      <c r="B165" s="167" t="s">
        <v>834</v>
      </c>
      <c r="C165" s="106" t="s">
        <v>16</v>
      </c>
      <c r="D165" s="106" t="s">
        <v>16</v>
      </c>
      <c r="E165" s="106" t="s">
        <v>16</v>
      </c>
      <c r="F165" s="53" t="s">
        <v>16</v>
      </c>
      <c r="G165" s="102" t="s">
        <v>16</v>
      </c>
      <c r="H165" s="101" t="s">
        <v>989</v>
      </c>
      <c r="I165" s="127" t="s">
        <v>989</v>
      </c>
      <c r="J165" s="127" t="s">
        <v>989</v>
      </c>
      <c r="K165" s="101" t="s">
        <v>989</v>
      </c>
      <c r="L165" s="59" t="s">
        <v>848</v>
      </c>
      <c r="M165" s="166" t="s">
        <v>16</v>
      </c>
      <c r="N165" s="59" t="s">
        <v>858</v>
      </c>
      <c r="O165" s="166" t="s">
        <v>995</v>
      </c>
      <c r="P165" s="59" t="s">
        <v>991</v>
      </c>
      <c r="Q165" s="98" t="s">
        <v>996</v>
      </c>
    </row>
    <row r="166" spans="1:17" ht="26">
      <c r="A166" s="244"/>
      <c r="B166" s="167" t="s">
        <v>839</v>
      </c>
      <c r="C166" s="102">
        <v>387.90703999999999</v>
      </c>
      <c r="D166" s="106">
        <v>0</v>
      </c>
      <c r="E166" s="106">
        <v>387.90703999999999</v>
      </c>
      <c r="F166" s="191" t="s">
        <v>566</v>
      </c>
      <c r="G166" s="102" t="s">
        <v>16</v>
      </c>
      <c r="H166" s="101" t="s">
        <v>989</v>
      </c>
      <c r="I166" s="127" t="s">
        <v>989</v>
      </c>
      <c r="J166" s="127" t="s">
        <v>989</v>
      </c>
      <c r="K166" s="101" t="s">
        <v>989</v>
      </c>
      <c r="L166" s="59" t="s">
        <v>848</v>
      </c>
      <c r="M166" s="166" t="s">
        <v>16</v>
      </c>
      <c r="N166" s="59" t="s">
        <v>858</v>
      </c>
      <c r="O166" s="166" t="s">
        <v>995</v>
      </c>
      <c r="P166" s="59" t="s">
        <v>991</v>
      </c>
      <c r="Q166" s="98" t="s">
        <v>997</v>
      </c>
    </row>
    <row r="167" spans="1:17" ht="26">
      <c r="A167" s="244"/>
      <c r="B167" s="167">
        <v>2020</v>
      </c>
      <c r="C167" s="102">
        <v>200</v>
      </c>
      <c r="D167" s="102">
        <v>40</v>
      </c>
      <c r="E167" s="102">
        <v>160</v>
      </c>
      <c r="F167" s="191">
        <v>200</v>
      </c>
      <c r="G167" s="102">
        <v>1</v>
      </c>
      <c r="H167" s="101" t="s">
        <v>989</v>
      </c>
      <c r="I167" s="127" t="s">
        <v>989</v>
      </c>
      <c r="J167" s="127" t="s">
        <v>989</v>
      </c>
      <c r="K167" s="101" t="s">
        <v>989</v>
      </c>
      <c r="L167" s="59" t="s">
        <v>848</v>
      </c>
      <c r="M167" s="166" t="s">
        <v>16</v>
      </c>
      <c r="N167" s="59" t="s">
        <v>858</v>
      </c>
      <c r="O167" s="166" t="s">
        <v>995</v>
      </c>
      <c r="P167" s="59" t="s">
        <v>991</v>
      </c>
      <c r="Q167" s="166" t="s">
        <v>998</v>
      </c>
    </row>
    <row r="168" spans="1:17" ht="26">
      <c r="A168" s="244"/>
      <c r="B168" s="167">
        <v>2021</v>
      </c>
      <c r="C168" s="102">
        <v>200</v>
      </c>
      <c r="D168" s="102">
        <v>40</v>
      </c>
      <c r="E168" s="102">
        <v>160</v>
      </c>
      <c r="F168" s="191">
        <v>200</v>
      </c>
      <c r="G168" s="102">
        <v>1</v>
      </c>
      <c r="H168" s="101" t="s">
        <v>989</v>
      </c>
      <c r="I168" s="127" t="s">
        <v>989</v>
      </c>
      <c r="J168" s="127" t="s">
        <v>989</v>
      </c>
      <c r="K168" s="101" t="s">
        <v>989</v>
      </c>
      <c r="L168" s="59" t="s">
        <v>848</v>
      </c>
      <c r="M168" s="166" t="s">
        <v>16</v>
      </c>
      <c r="N168" s="59" t="s">
        <v>858</v>
      </c>
      <c r="O168" s="166" t="s">
        <v>995</v>
      </c>
      <c r="P168" s="59" t="s">
        <v>991</v>
      </c>
      <c r="Q168" s="166" t="s">
        <v>998</v>
      </c>
    </row>
    <row r="169" spans="1:17" ht="26">
      <c r="A169" s="244"/>
      <c r="B169" s="167">
        <v>2022</v>
      </c>
      <c r="C169" s="102" t="s">
        <v>566</v>
      </c>
      <c r="D169" s="102" t="s">
        <v>566</v>
      </c>
      <c r="E169" s="102" t="s">
        <v>566</v>
      </c>
      <c r="F169" s="191" t="s">
        <v>566</v>
      </c>
      <c r="G169" s="102" t="s">
        <v>566</v>
      </c>
      <c r="H169" s="101" t="s">
        <v>989</v>
      </c>
      <c r="I169" s="127" t="s">
        <v>989</v>
      </c>
      <c r="J169" s="127" t="s">
        <v>989</v>
      </c>
      <c r="K169" s="101" t="s">
        <v>989</v>
      </c>
      <c r="L169" s="59" t="s">
        <v>848</v>
      </c>
      <c r="M169" s="166" t="s">
        <v>16</v>
      </c>
      <c r="N169" s="59" t="s">
        <v>858</v>
      </c>
      <c r="O169" s="166" t="s">
        <v>995</v>
      </c>
      <c r="P169" s="59" t="s">
        <v>991</v>
      </c>
      <c r="Q169" s="166" t="s">
        <v>998</v>
      </c>
    </row>
    <row r="170" spans="1:17" ht="26">
      <c r="A170" s="244"/>
      <c r="B170" s="167" t="s">
        <v>840</v>
      </c>
      <c r="C170" s="102">
        <v>400</v>
      </c>
      <c r="D170" s="102">
        <v>80</v>
      </c>
      <c r="E170" s="102">
        <v>320</v>
      </c>
      <c r="F170" s="53">
        <v>400</v>
      </c>
      <c r="G170" s="102">
        <v>1</v>
      </c>
      <c r="H170" s="101" t="s">
        <v>989</v>
      </c>
      <c r="I170" s="127" t="s">
        <v>989</v>
      </c>
      <c r="J170" s="127" t="s">
        <v>989</v>
      </c>
      <c r="K170" s="101" t="s">
        <v>989</v>
      </c>
      <c r="L170" s="59" t="s">
        <v>848</v>
      </c>
      <c r="M170" s="166" t="s">
        <v>16</v>
      </c>
      <c r="N170" s="59" t="s">
        <v>858</v>
      </c>
      <c r="O170" s="166" t="s">
        <v>995</v>
      </c>
      <c r="P170" s="59" t="s">
        <v>991</v>
      </c>
      <c r="Q170" s="166" t="s">
        <v>998</v>
      </c>
    </row>
    <row r="171" spans="1:17" ht="39">
      <c r="A171" s="260" t="s">
        <v>999</v>
      </c>
      <c r="B171" s="167" t="s">
        <v>834</v>
      </c>
      <c r="C171" s="105" t="s">
        <v>16</v>
      </c>
      <c r="D171" s="105" t="s">
        <v>16</v>
      </c>
      <c r="E171" s="105" t="s">
        <v>16</v>
      </c>
      <c r="F171" s="105" t="s">
        <v>16</v>
      </c>
      <c r="G171" s="105" t="s">
        <v>16</v>
      </c>
      <c r="H171" s="105" t="s">
        <v>1000</v>
      </c>
      <c r="I171" s="128" t="s">
        <v>1000</v>
      </c>
      <c r="J171" s="128" t="s">
        <v>1000</v>
      </c>
      <c r="K171" s="105" t="s">
        <v>1000</v>
      </c>
      <c r="L171" s="59" t="s">
        <v>836</v>
      </c>
      <c r="M171" s="166" t="s">
        <v>837</v>
      </c>
      <c r="N171" s="59" t="s">
        <v>16</v>
      </c>
      <c r="O171" s="105" t="s">
        <v>869</v>
      </c>
      <c r="P171" s="105" t="s">
        <v>893</v>
      </c>
      <c r="Q171" s="166" t="s">
        <v>1001</v>
      </c>
    </row>
    <row r="172" spans="1:17" ht="26">
      <c r="A172" s="260"/>
      <c r="B172" s="167" t="s">
        <v>839</v>
      </c>
      <c r="C172" s="105">
        <v>89444.1</v>
      </c>
      <c r="D172" s="105">
        <v>89444.1</v>
      </c>
      <c r="E172" s="105">
        <v>0</v>
      </c>
      <c r="F172" s="53">
        <v>4506</v>
      </c>
      <c r="G172" s="105">
        <v>19.850000000000001</v>
      </c>
      <c r="H172" s="105" t="s">
        <v>1000</v>
      </c>
      <c r="I172" s="128" t="s">
        <v>1000</v>
      </c>
      <c r="J172" s="128" t="s">
        <v>1000</v>
      </c>
      <c r="K172" s="105" t="s">
        <v>1000</v>
      </c>
      <c r="L172" s="59" t="s">
        <v>836</v>
      </c>
      <c r="M172" s="166" t="s">
        <v>837</v>
      </c>
      <c r="N172" s="59" t="s">
        <v>16</v>
      </c>
      <c r="O172" s="105" t="s">
        <v>869</v>
      </c>
      <c r="P172" s="105" t="s">
        <v>893</v>
      </c>
      <c r="Q172" s="166" t="s">
        <v>1002</v>
      </c>
    </row>
    <row r="173" spans="1:17" ht="26">
      <c r="A173" s="260"/>
      <c r="B173" s="167">
        <v>2020</v>
      </c>
      <c r="C173" s="105">
        <v>45097.093999999997</v>
      </c>
      <c r="D173" s="105">
        <v>45097.093999999997</v>
      </c>
      <c r="E173" s="105">
        <v>0</v>
      </c>
      <c r="F173" s="53">
        <v>2588</v>
      </c>
      <c r="G173" s="105">
        <v>17.425461360123649</v>
      </c>
      <c r="H173" s="105" t="s">
        <v>1000</v>
      </c>
      <c r="I173" s="128" t="s">
        <v>1000</v>
      </c>
      <c r="J173" s="128" t="s">
        <v>1000</v>
      </c>
      <c r="K173" s="105" t="s">
        <v>1000</v>
      </c>
      <c r="L173" s="59" t="s">
        <v>836</v>
      </c>
      <c r="M173" s="166" t="s">
        <v>837</v>
      </c>
      <c r="N173" s="59" t="s">
        <v>16</v>
      </c>
      <c r="O173" s="105" t="s">
        <v>869</v>
      </c>
      <c r="P173" s="105" t="s">
        <v>893</v>
      </c>
      <c r="Q173" s="166" t="s">
        <v>1002</v>
      </c>
    </row>
    <row r="174" spans="1:17" ht="26">
      <c r="A174" s="260"/>
      <c r="B174" s="167">
        <v>2021</v>
      </c>
      <c r="C174" s="105">
        <v>15475.673000000001</v>
      </c>
      <c r="D174" s="105">
        <v>15475.673000000001</v>
      </c>
      <c r="E174" s="105">
        <v>0</v>
      </c>
      <c r="F174" s="53">
        <v>874</v>
      </c>
      <c r="G174" s="105">
        <v>17.706719679633867</v>
      </c>
      <c r="H174" s="105" t="s">
        <v>1000</v>
      </c>
      <c r="I174" s="128" t="s">
        <v>1000</v>
      </c>
      <c r="J174" s="128" t="s">
        <v>1000</v>
      </c>
      <c r="K174" s="105" t="s">
        <v>1000</v>
      </c>
      <c r="L174" s="59" t="s">
        <v>836</v>
      </c>
      <c r="M174" s="166" t="s">
        <v>837</v>
      </c>
      <c r="N174" s="59" t="s">
        <v>16</v>
      </c>
      <c r="O174" s="105" t="s">
        <v>869</v>
      </c>
      <c r="P174" s="105" t="s">
        <v>893</v>
      </c>
      <c r="Q174" s="166" t="s">
        <v>1002</v>
      </c>
    </row>
    <row r="175" spans="1:17" ht="26">
      <c r="A175" s="260"/>
      <c r="B175" s="167">
        <v>2022</v>
      </c>
      <c r="C175" s="105">
        <v>29344.168000000001</v>
      </c>
      <c r="D175" s="105">
        <v>29344.168000000001</v>
      </c>
      <c r="E175" s="105">
        <v>0</v>
      </c>
      <c r="F175" s="53">
        <v>1612</v>
      </c>
      <c r="G175" s="105">
        <v>18.203578163771713</v>
      </c>
      <c r="H175" s="105" t="s">
        <v>1000</v>
      </c>
      <c r="I175" s="128" t="s">
        <v>1000</v>
      </c>
      <c r="J175" s="128" t="s">
        <v>1000</v>
      </c>
      <c r="K175" s="105" t="s">
        <v>1000</v>
      </c>
      <c r="L175" s="59" t="s">
        <v>836</v>
      </c>
      <c r="M175" s="166" t="s">
        <v>837</v>
      </c>
      <c r="N175" s="59" t="s">
        <v>16</v>
      </c>
      <c r="O175" s="105" t="s">
        <v>869</v>
      </c>
      <c r="P175" s="105" t="s">
        <v>893</v>
      </c>
      <c r="Q175" s="166" t="s">
        <v>1002</v>
      </c>
    </row>
    <row r="176" spans="1:17" ht="26">
      <c r="A176" s="260"/>
      <c r="B176" s="167" t="s">
        <v>840</v>
      </c>
      <c r="C176" s="105">
        <v>89916.934999999998</v>
      </c>
      <c r="D176" s="105">
        <v>89916.934999999998</v>
      </c>
      <c r="E176" s="105">
        <v>0</v>
      </c>
      <c r="F176" s="53">
        <v>5074</v>
      </c>
      <c r="G176" s="105">
        <v>17.721114505321246</v>
      </c>
      <c r="H176" s="105" t="s">
        <v>1000</v>
      </c>
      <c r="I176" s="128" t="s">
        <v>1000</v>
      </c>
      <c r="J176" s="128" t="s">
        <v>1000</v>
      </c>
      <c r="K176" s="105" t="s">
        <v>1000</v>
      </c>
      <c r="L176" s="59" t="s">
        <v>836</v>
      </c>
      <c r="M176" s="166" t="s">
        <v>837</v>
      </c>
      <c r="N176" s="59" t="s">
        <v>16</v>
      </c>
      <c r="O176" s="105" t="s">
        <v>869</v>
      </c>
      <c r="P176" s="105" t="s">
        <v>893</v>
      </c>
      <c r="Q176" s="166" t="s">
        <v>1002</v>
      </c>
    </row>
    <row r="177" spans="1:18" s="10" customFormat="1" ht="65">
      <c r="A177" s="258" t="s">
        <v>1003</v>
      </c>
      <c r="B177" s="167" t="s">
        <v>834</v>
      </c>
      <c r="C177" s="100">
        <v>2733.0177799999997</v>
      </c>
      <c r="D177" s="100">
        <v>2678.3574244000001</v>
      </c>
      <c r="E177" s="100">
        <v>54.660355599999995</v>
      </c>
      <c r="F177" s="53">
        <v>1503</v>
      </c>
      <c r="G177" s="102">
        <v>1.818375103127079</v>
      </c>
      <c r="H177" s="166" t="s">
        <v>1004</v>
      </c>
      <c r="I177" s="127" t="s">
        <v>874</v>
      </c>
      <c r="J177" s="127" t="s">
        <v>875</v>
      </c>
      <c r="K177" s="126" t="s">
        <v>16</v>
      </c>
      <c r="L177" s="59" t="s">
        <v>836</v>
      </c>
      <c r="M177" s="166" t="s">
        <v>837</v>
      </c>
      <c r="N177" s="59" t="s">
        <v>16</v>
      </c>
      <c r="O177" s="59" t="s">
        <v>869</v>
      </c>
      <c r="P177" s="59" t="s">
        <v>893</v>
      </c>
      <c r="Q177" s="166" t="s">
        <v>1005</v>
      </c>
      <c r="R177"/>
    </row>
    <row r="178" spans="1:18" s="10" customFormat="1" ht="65">
      <c r="A178" s="258"/>
      <c r="B178" s="167" t="s">
        <v>839</v>
      </c>
      <c r="C178" s="100" t="s">
        <v>16</v>
      </c>
      <c r="D178" s="100" t="s">
        <v>16</v>
      </c>
      <c r="E178" s="100" t="s">
        <v>16</v>
      </c>
      <c r="F178" s="53">
        <v>1737</v>
      </c>
      <c r="G178" s="102" t="s">
        <v>16</v>
      </c>
      <c r="H178" s="166" t="s">
        <v>1004</v>
      </c>
      <c r="I178" s="127" t="s">
        <v>874</v>
      </c>
      <c r="J178" s="127" t="s">
        <v>875</v>
      </c>
      <c r="K178" s="126" t="s">
        <v>16</v>
      </c>
      <c r="L178" s="59" t="s">
        <v>836</v>
      </c>
      <c r="M178" s="166" t="s">
        <v>837</v>
      </c>
      <c r="N178" s="59" t="s">
        <v>16</v>
      </c>
      <c r="O178" s="59" t="s">
        <v>869</v>
      </c>
      <c r="P178" s="59" t="s">
        <v>893</v>
      </c>
      <c r="Q178" s="166" t="s">
        <v>1005</v>
      </c>
      <c r="R178"/>
    </row>
    <row r="179" spans="1:18" s="10" customFormat="1" ht="65">
      <c r="A179" s="258"/>
      <c r="B179" s="167">
        <v>2020</v>
      </c>
      <c r="C179" s="100">
        <v>2598.02007</v>
      </c>
      <c r="D179" s="100">
        <v>2546.0596685999999</v>
      </c>
      <c r="E179" s="100">
        <v>51.960401399999995</v>
      </c>
      <c r="F179" s="53">
        <v>1885</v>
      </c>
      <c r="G179" s="102">
        <v>1.3782599840848804</v>
      </c>
      <c r="H179" s="166" t="s">
        <v>1004</v>
      </c>
      <c r="I179" s="127" t="s">
        <v>874</v>
      </c>
      <c r="J179" s="127" t="s">
        <v>875</v>
      </c>
      <c r="K179" s="126" t="s">
        <v>16</v>
      </c>
      <c r="L179" s="59" t="s">
        <v>836</v>
      </c>
      <c r="M179" s="166" t="s">
        <v>837</v>
      </c>
      <c r="N179" s="59" t="s">
        <v>16</v>
      </c>
      <c r="O179" s="59" t="s">
        <v>869</v>
      </c>
      <c r="P179" s="59" t="s">
        <v>893</v>
      </c>
      <c r="Q179" s="166" t="s">
        <v>1005</v>
      </c>
      <c r="R179"/>
    </row>
    <row r="180" spans="1:18" s="10" customFormat="1" ht="80.5" customHeight="1">
      <c r="A180" s="258"/>
      <c r="B180" s="167">
        <v>2021</v>
      </c>
      <c r="C180" s="100">
        <v>2466.8506000000002</v>
      </c>
      <c r="D180" s="100">
        <v>2417.5135879999998</v>
      </c>
      <c r="E180" s="100">
        <v>49.337012000000001</v>
      </c>
      <c r="F180" s="59" t="s">
        <v>566</v>
      </c>
      <c r="G180" s="59" t="s">
        <v>566</v>
      </c>
      <c r="H180" s="166" t="s">
        <v>1004</v>
      </c>
      <c r="I180" s="127" t="s">
        <v>874</v>
      </c>
      <c r="J180" s="127" t="s">
        <v>875</v>
      </c>
      <c r="K180" s="126" t="s">
        <v>16</v>
      </c>
      <c r="L180" s="59" t="s">
        <v>836</v>
      </c>
      <c r="M180" s="166" t="s">
        <v>837</v>
      </c>
      <c r="N180" s="59" t="s">
        <v>16</v>
      </c>
      <c r="O180" s="59" t="s">
        <v>869</v>
      </c>
      <c r="P180" s="59" t="s">
        <v>893</v>
      </c>
      <c r="Q180" s="166" t="s">
        <v>1006</v>
      </c>
      <c r="R180"/>
    </row>
    <row r="181" spans="1:18" s="10" customFormat="1" ht="80.5" customHeight="1">
      <c r="A181" s="258"/>
      <c r="B181" s="167">
        <v>2022</v>
      </c>
      <c r="C181" s="100">
        <v>2504.3979800000002</v>
      </c>
      <c r="D181" s="100">
        <v>2454.3100203999998</v>
      </c>
      <c r="E181" s="100">
        <v>50.087959600000005</v>
      </c>
      <c r="F181" s="59" t="s">
        <v>566</v>
      </c>
      <c r="G181" s="59" t="s">
        <v>566</v>
      </c>
      <c r="H181" s="166" t="s">
        <v>1004</v>
      </c>
      <c r="I181" s="127" t="s">
        <v>874</v>
      </c>
      <c r="J181" s="127" t="s">
        <v>875</v>
      </c>
      <c r="K181" s="126" t="s">
        <v>16</v>
      </c>
      <c r="L181" s="59" t="s">
        <v>836</v>
      </c>
      <c r="M181" s="166" t="s">
        <v>837</v>
      </c>
      <c r="N181" s="59" t="s">
        <v>16</v>
      </c>
      <c r="O181" s="59" t="s">
        <v>869</v>
      </c>
      <c r="P181" s="59" t="s">
        <v>893</v>
      </c>
      <c r="Q181" s="166" t="s">
        <v>1007</v>
      </c>
      <c r="R181"/>
    </row>
    <row r="182" spans="1:18" s="10" customFormat="1" ht="80.5" customHeight="1">
      <c r="A182" s="258"/>
      <c r="B182" s="167" t="s">
        <v>840</v>
      </c>
      <c r="C182" s="100">
        <v>7569.268</v>
      </c>
      <c r="D182" s="100">
        <v>7417.8829999999998</v>
      </c>
      <c r="E182" s="100">
        <v>151.38499999999999</v>
      </c>
      <c r="F182" s="59" t="s">
        <v>16</v>
      </c>
      <c r="G182" s="59" t="s">
        <v>16</v>
      </c>
      <c r="H182" s="166" t="s">
        <v>1004</v>
      </c>
      <c r="I182" s="127" t="s">
        <v>874</v>
      </c>
      <c r="J182" s="127" t="s">
        <v>875</v>
      </c>
      <c r="K182" s="126" t="s">
        <v>16</v>
      </c>
      <c r="L182" s="59" t="s">
        <v>836</v>
      </c>
      <c r="M182" s="166" t="s">
        <v>837</v>
      </c>
      <c r="N182" s="59" t="s">
        <v>16</v>
      </c>
      <c r="O182" s="59" t="s">
        <v>869</v>
      </c>
      <c r="P182" s="59" t="s">
        <v>893</v>
      </c>
      <c r="Q182" s="166" t="s">
        <v>1005</v>
      </c>
      <c r="R182"/>
    </row>
    <row r="183" spans="1:18" s="10" customFormat="1" ht="101.5" customHeight="1">
      <c r="A183" s="258" t="s">
        <v>1008</v>
      </c>
      <c r="B183" s="167" t="s">
        <v>834</v>
      </c>
      <c r="C183" s="100">
        <v>5658</v>
      </c>
      <c r="D183" s="100">
        <v>0</v>
      </c>
      <c r="E183" s="100">
        <v>5658</v>
      </c>
      <c r="F183" s="100" t="s">
        <v>16</v>
      </c>
      <c r="G183" s="100" t="s">
        <v>16</v>
      </c>
      <c r="H183" s="166" t="s">
        <v>1009</v>
      </c>
      <c r="I183" s="127" t="s">
        <v>874</v>
      </c>
      <c r="J183" s="127" t="s">
        <v>875</v>
      </c>
      <c r="K183" s="126" t="s">
        <v>16</v>
      </c>
      <c r="L183" s="59" t="s">
        <v>836</v>
      </c>
      <c r="M183" s="166" t="s">
        <v>837</v>
      </c>
      <c r="N183" s="59" t="s">
        <v>16</v>
      </c>
      <c r="O183" s="59" t="s">
        <v>869</v>
      </c>
      <c r="P183" s="59" t="s">
        <v>960</v>
      </c>
      <c r="Q183" s="166" t="s">
        <v>1010</v>
      </c>
      <c r="R183"/>
    </row>
    <row r="184" spans="1:18" s="10" customFormat="1" ht="101.5" customHeight="1">
      <c r="A184" s="258"/>
      <c r="B184" s="167" t="s">
        <v>839</v>
      </c>
      <c r="C184" s="100">
        <v>3978</v>
      </c>
      <c r="D184" s="100">
        <v>0</v>
      </c>
      <c r="E184" s="100">
        <v>3978</v>
      </c>
      <c r="F184" s="100" t="s">
        <v>16</v>
      </c>
      <c r="G184" s="100" t="s">
        <v>16</v>
      </c>
      <c r="H184" s="166" t="s">
        <v>1009</v>
      </c>
      <c r="I184" s="127" t="s">
        <v>874</v>
      </c>
      <c r="J184" s="127" t="s">
        <v>875</v>
      </c>
      <c r="K184" s="126" t="s">
        <v>16</v>
      </c>
      <c r="L184" s="59" t="s">
        <v>836</v>
      </c>
      <c r="M184" s="166" t="s">
        <v>837</v>
      </c>
      <c r="N184" s="59" t="s">
        <v>16</v>
      </c>
      <c r="O184" s="59" t="s">
        <v>869</v>
      </c>
      <c r="P184" s="59" t="s">
        <v>960</v>
      </c>
      <c r="Q184" s="166" t="s">
        <v>1010</v>
      </c>
      <c r="R184"/>
    </row>
    <row r="185" spans="1:18" s="10" customFormat="1" ht="101.5" customHeight="1">
      <c r="A185" s="258"/>
      <c r="B185" s="167">
        <v>2020</v>
      </c>
      <c r="C185" s="100">
        <v>5558</v>
      </c>
      <c r="D185" s="100">
        <v>0</v>
      </c>
      <c r="E185" s="100">
        <v>5558</v>
      </c>
      <c r="F185" s="100" t="s">
        <v>16</v>
      </c>
      <c r="G185" s="100" t="s">
        <v>16</v>
      </c>
      <c r="H185" s="166" t="s">
        <v>1009</v>
      </c>
      <c r="I185" s="127" t="s">
        <v>874</v>
      </c>
      <c r="J185" s="127" t="s">
        <v>875</v>
      </c>
      <c r="K185" s="126" t="s">
        <v>16</v>
      </c>
      <c r="L185" s="59" t="s">
        <v>836</v>
      </c>
      <c r="M185" s="166" t="s">
        <v>837</v>
      </c>
      <c r="N185" s="59" t="s">
        <v>16</v>
      </c>
      <c r="O185" s="59" t="s">
        <v>869</v>
      </c>
      <c r="P185" s="59" t="s">
        <v>960</v>
      </c>
      <c r="Q185" s="166" t="s">
        <v>1010</v>
      </c>
      <c r="R185"/>
    </row>
    <row r="186" spans="1:18" s="10" customFormat="1" ht="101.5" customHeight="1">
      <c r="A186" s="258"/>
      <c r="B186" s="167">
        <v>2021</v>
      </c>
      <c r="C186" s="100">
        <v>5679.1644000000006</v>
      </c>
      <c r="D186" s="100">
        <v>0</v>
      </c>
      <c r="E186" s="100">
        <v>5679.1644000000006</v>
      </c>
      <c r="F186" s="100" t="s">
        <v>16</v>
      </c>
      <c r="G186" s="100" t="s">
        <v>16</v>
      </c>
      <c r="H186" s="166" t="s">
        <v>1009</v>
      </c>
      <c r="I186" s="127" t="s">
        <v>874</v>
      </c>
      <c r="J186" s="127" t="s">
        <v>875</v>
      </c>
      <c r="K186" s="126" t="s">
        <v>16</v>
      </c>
      <c r="L186" s="59" t="s">
        <v>836</v>
      </c>
      <c r="M186" s="166" t="s">
        <v>837</v>
      </c>
      <c r="N186" s="59" t="s">
        <v>16</v>
      </c>
      <c r="O186" s="59" t="s">
        <v>869</v>
      </c>
      <c r="P186" s="59" t="s">
        <v>960</v>
      </c>
      <c r="Q186" s="166" t="s">
        <v>1010</v>
      </c>
      <c r="R186"/>
    </row>
    <row r="187" spans="1:18" s="10" customFormat="1" ht="101.5" customHeight="1">
      <c r="A187" s="258"/>
      <c r="B187" s="167">
        <v>2022</v>
      </c>
      <c r="C187" s="100">
        <v>5838.1810032000003</v>
      </c>
      <c r="D187" s="100">
        <v>0</v>
      </c>
      <c r="E187" s="100">
        <v>5838.1810032000003</v>
      </c>
      <c r="F187" s="100" t="s">
        <v>16</v>
      </c>
      <c r="G187" s="100" t="s">
        <v>16</v>
      </c>
      <c r="H187" s="166" t="s">
        <v>1009</v>
      </c>
      <c r="I187" s="127" t="s">
        <v>874</v>
      </c>
      <c r="J187" s="127" t="s">
        <v>875</v>
      </c>
      <c r="K187" s="126" t="s">
        <v>16</v>
      </c>
      <c r="L187" s="59" t="s">
        <v>836</v>
      </c>
      <c r="M187" s="166" t="s">
        <v>837</v>
      </c>
      <c r="N187" s="59" t="s">
        <v>16</v>
      </c>
      <c r="O187" s="59" t="s">
        <v>869</v>
      </c>
      <c r="P187" s="59" t="s">
        <v>960</v>
      </c>
      <c r="Q187" s="166" t="s">
        <v>1010</v>
      </c>
      <c r="R187"/>
    </row>
    <row r="188" spans="1:18" s="10" customFormat="1" ht="101.5" customHeight="1">
      <c r="A188" s="258"/>
      <c r="B188" s="167" t="s">
        <v>840</v>
      </c>
      <c r="C188" s="100">
        <v>17075.345403200001</v>
      </c>
      <c r="D188" s="100">
        <v>0</v>
      </c>
      <c r="E188" s="100">
        <v>17075.345403200001</v>
      </c>
      <c r="F188" s="100" t="s">
        <v>16</v>
      </c>
      <c r="G188" s="100" t="s">
        <v>16</v>
      </c>
      <c r="H188" s="166" t="s">
        <v>1009</v>
      </c>
      <c r="I188" s="127" t="s">
        <v>874</v>
      </c>
      <c r="J188" s="127" t="s">
        <v>875</v>
      </c>
      <c r="K188" s="126" t="s">
        <v>16</v>
      </c>
      <c r="L188" s="59" t="s">
        <v>836</v>
      </c>
      <c r="M188" s="166" t="s">
        <v>837</v>
      </c>
      <c r="N188" s="59" t="s">
        <v>16</v>
      </c>
      <c r="O188" s="59" t="s">
        <v>869</v>
      </c>
      <c r="P188" s="59" t="s">
        <v>960</v>
      </c>
      <c r="Q188" s="166" t="s">
        <v>1010</v>
      </c>
      <c r="R188"/>
    </row>
    <row r="189" spans="1:18" s="10" customFormat="1" ht="26">
      <c r="A189" s="258" t="s">
        <v>1011</v>
      </c>
      <c r="B189" s="167" t="s">
        <v>834</v>
      </c>
      <c r="C189" s="100" t="s">
        <v>16</v>
      </c>
      <c r="D189" s="100" t="s">
        <v>16</v>
      </c>
      <c r="E189" s="100" t="s">
        <v>16</v>
      </c>
      <c r="F189" s="59" t="s">
        <v>16</v>
      </c>
      <c r="G189" s="100" t="s">
        <v>16</v>
      </c>
      <c r="H189" s="105" t="s">
        <v>16</v>
      </c>
      <c r="I189" s="128" t="s">
        <v>16</v>
      </c>
      <c r="J189" s="128" t="s">
        <v>16</v>
      </c>
      <c r="K189" s="105" t="s">
        <v>16</v>
      </c>
      <c r="L189" s="100" t="s">
        <v>16</v>
      </c>
      <c r="M189" s="105" t="s">
        <v>16</v>
      </c>
      <c r="N189" s="100" t="s">
        <v>16</v>
      </c>
      <c r="O189" s="100" t="s">
        <v>16</v>
      </c>
      <c r="P189" s="100" t="s">
        <v>16</v>
      </c>
      <c r="Q189" s="166" t="s">
        <v>866</v>
      </c>
      <c r="R189"/>
    </row>
    <row r="190" spans="1:18" s="10" customFormat="1" ht="173" customHeight="1">
      <c r="A190" s="258"/>
      <c r="B190" s="167" t="s">
        <v>839</v>
      </c>
      <c r="C190" s="105" t="s">
        <v>16</v>
      </c>
      <c r="D190" s="100" t="s">
        <v>16</v>
      </c>
      <c r="E190" s="100" t="s">
        <v>16</v>
      </c>
      <c r="F190" s="59" t="s">
        <v>16</v>
      </c>
      <c r="G190" s="100" t="s">
        <v>16</v>
      </c>
      <c r="H190" s="166" t="s">
        <v>16</v>
      </c>
      <c r="I190" s="127" t="s">
        <v>16</v>
      </c>
      <c r="J190" s="127" t="s">
        <v>16</v>
      </c>
      <c r="K190" s="126" t="s">
        <v>16</v>
      </c>
      <c r="L190" s="59" t="s">
        <v>848</v>
      </c>
      <c r="M190" s="98" t="s">
        <v>16</v>
      </c>
      <c r="N190" s="59" t="s">
        <v>858</v>
      </c>
      <c r="O190" s="166" t="s">
        <v>16</v>
      </c>
      <c r="P190" s="59" t="s">
        <v>16</v>
      </c>
      <c r="Q190" s="166" t="s">
        <v>1012</v>
      </c>
      <c r="R190"/>
    </row>
    <row r="191" spans="1:18" s="10" customFormat="1" ht="91">
      <c r="A191" s="258"/>
      <c r="B191" s="167">
        <v>2020</v>
      </c>
      <c r="C191" s="100">
        <v>0</v>
      </c>
      <c r="D191" s="100">
        <v>0</v>
      </c>
      <c r="E191" s="100">
        <v>0</v>
      </c>
      <c r="F191" s="59">
        <v>0</v>
      </c>
      <c r="G191" s="102">
        <v>0</v>
      </c>
      <c r="H191" s="166" t="s">
        <v>16</v>
      </c>
      <c r="I191" s="127" t="s">
        <v>16</v>
      </c>
      <c r="J191" s="127" t="s">
        <v>16</v>
      </c>
      <c r="K191" s="126" t="s">
        <v>16</v>
      </c>
      <c r="L191" s="59" t="s">
        <v>848</v>
      </c>
      <c r="M191" s="98" t="s">
        <v>16</v>
      </c>
      <c r="N191" s="59" t="s">
        <v>858</v>
      </c>
      <c r="O191" s="166" t="s">
        <v>16</v>
      </c>
      <c r="P191" s="59" t="s">
        <v>16</v>
      </c>
      <c r="Q191" s="166" t="s">
        <v>1013</v>
      </c>
      <c r="R191"/>
    </row>
    <row r="192" spans="1:18" s="10" customFormat="1" ht="39">
      <c r="A192" s="258"/>
      <c r="B192" s="167">
        <v>2021</v>
      </c>
      <c r="C192" s="100">
        <v>22507.485956208522</v>
      </c>
      <c r="D192" s="100">
        <v>22507.485956208522</v>
      </c>
      <c r="E192" s="100">
        <v>0</v>
      </c>
      <c r="F192" s="166">
        <v>6</v>
      </c>
      <c r="G192" s="102">
        <v>3751.2476593680872</v>
      </c>
      <c r="H192" s="166" t="s">
        <v>899</v>
      </c>
      <c r="I192" s="127">
        <v>0.10170446847530473</v>
      </c>
      <c r="J192" s="127">
        <v>4.8430699273954634</v>
      </c>
      <c r="K192" s="126" t="s">
        <v>16</v>
      </c>
      <c r="L192" s="59" t="s">
        <v>848</v>
      </c>
      <c r="M192" s="98" t="s">
        <v>16</v>
      </c>
      <c r="N192" s="59" t="s">
        <v>858</v>
      </c>
      <c r="O192" s="166" t="s">
        <v>16</v>
      </c>
      <c r="P192" s="59" t="s">
        <v>16</v>
      </c>
      <c r="Q192" s="166" t="s">
        <v>1014</v>
      </c>
      <c r="R192"/>
    </row>
    <row r="193" spans="1:18" s="10" customFormat="1" ht="39">
      <c r="A193" s="258"/>
      <c r="B193" s="167">
        <v>2022</v>
      </c>
      <c r="C193" s="100">
        <v>42457.263652834583</v>
      </c>
      <c r="D193" s="100">
        <v>42457.263652834583</v>
      </c>
      <c r="E193" s="100">
        <v>0</v>
      </c>
      <c r="F193" s="59">
        <v>11</v>
      </c>
      <c r="G193" s="102">
        <v>3859.7512411667799</v>
      </c>
      <c r="H193" s="166" t="s">
        <v>899</v>
      </c>
      <c r="I193" s="127">
        <v>0.18096810879471664</v>
      </c>
      <c r="J193" s="127">
        <v>4.7004703583043286</v>
      </c>
      <c r="K193" s="126" t="s">
        <v>16</v>
      </c>
      <c r="L193" s="59" t="s">
        <v>848</v>
      </c>
      <c r="M193" s="98" t="s">
        <v>16</v>
      </c>
      <c r="N193" s="59" t="s">
        <v>858</v>
      </c>
      <c r="O193" s="166" t="s">
        <v>16</v>
      </c>
      <c r="P193" s="59" t="s">
        <v>16</v>
      </c>
      <c r="Q193" s="166" t="s">
        <v>1014</v>
      </c>
      <c r="R193"/>
    </row>
    <row r="194" spans="1:18" s="10" customFormat="1" ht="39">
      <c r="A194" s="258"/>
      <c r="B194" s="167" t="s">
        <v>840</v>
      </c>
      <c r="C194" s="100">
        <v>64964.749609043109</v>
      </c>
      <c r="D194" s="100">
        <v>64964.749609043109</v>
      </c>
      <c r="E194" s="100">
        <v>0</v>
      </c>
      <c r="F194" s="53">
        <v>17</v>
      </c>
      <c r="G194" s="102">
        <v>3821.4558593554766</v>
      </c>
      <c r="H194" s="166" t="s">
        <v>899</v>
      </c>
      <c r="I194" s="127">
        <v>0.28267257727002137</v>
      </c>
      <c r="J194" s="127">
        <v>4.750799617983553</v>
      </c>
      <c r="K194" s="126" t="s">
        <v>16</v>
      </c>
      <c r="L194" s="59" t="s">
        <v>848</v>
      </c>
      <c r="M194" s="98" t="s">
        <v>16</v>
      </c>
      <c r="N194" s="59" t="s">
        <v>858</v>
      </c>
      <c r="O194" s="166" t="s">
        <v>16</v>
      </c>
      <c r="P194" s="59" t="s">
        <v>16</v>
      </c>
      <c r="Q194" s="166" t="s">
        <v>1014</v>
      </c>
      <c r="R194"/>
    </row>
    <row r="195" spans="1:18" ht="104.5" customHeight="1">
      <c r="A195" s="258" t="s">
        <v>1015</v>
      </c>
      <c r="B195" s="167" t="s">
        <v>834</v>
      </c>
      <c r="C195" s="100">
        <v>46122.054455709003</v>
      </c>
      <c r="D195" s="100">
        <v>46122.054455709003</v>
      </c>
      <c r="E195" s="100">
        <v>0</v>
      </c>
      <c r="F195" s="53">
        <v>7511</v>
      </c>
      <c r="G195" s="100">
        <v>6.1406010458938889</v>
      </c>
      <c r="H195" s="166" t="s">
        <v>965</v>
      </c>
      <c r="I195" s="127">
        <v>2.2463322675601347</v>
      </c>
      <c r="J195" s="127">
        <v>48.704080814901403</v>
      </c>
      <c r="K195" s="126" t="s">
        <v>16</v>
      </c>
      <c r="L195" s="59" t="s">
        <v>848</v>
      </c>
      <c r="M195" s="98" t="s">
        <v>16</v>
      </c>
      <c r="N195" s="192" t="s">
        <v>849</v>
      </c>
      <c r="O195" s="192" t="s">
        <v>16</v>
      </c>
      <c r="P195" s="192" t="s">
        <v>16</v>
      </c>
      <c r="Q195" s="166" t="s">
        <v>1016</v>
      </c>
    </row>
    <row r="196" spans="1:18" ht="104.5" customHeight="1">
      <c r="A196" s="258"/>
      <c r="B196" s="167" t="s">
        <v>839</v>
      </c>
      <c r="C196" s="100">
        <v>70549.876000000004</v>
      </c>
      <c r="D196" s="100">
        <v>70292.688999999998</v>
      </c>
      <c r="E196" s="100">
        <v>257.18700000000001</v>
      </c>
      <c r="F196" s="53">
        <v>7765</v>
      </c>
      <c r="G196" s="100">
        <v>9.0856247842884752</v>
      </c>
      <c r="H196" s="166" t="s">
        <v>965</v>
      </c>
      <c r="I196" s="127">
        <v>2.28093288230101</v>
      </c>
      <c r="J196" s="127">
        <v>32.330784929404508</v>
      </c>
      <c r="K196" s="126" t="s">
        <v>16</v>
      </c>
      <c r="L196" s="59" t="s">
        <v>848</v>
      </c>
      <c r="M196" s="98" t="s">
        <v>16</v>
      </c>
      <c r="N196" s="192" t="s">
        <v>849</v>
      </c>
      <c r="O196" s="192" t="s">
        <v>16</v>
      </c>
      <c r="P196" s="192" t="s">
        <v>16</v>
      </c>
      <c r="Q196" s="166" t="s">
        <v>1016</v>
      </c>
    </row>
    <row r="197" spans="1:18" ht="103.5" customHeight="1">
      <c r="A197" s="258"/>
      <c r="B197" s="167">
        <v>2020</v>
      </c>
      <c r="C197" s="100" t="s">
        <v>566</v>
      </c>
      <c r="D197" s="100" t="s">
        <v>566</v>
      </c>
      <c r="E197" s="100" t="s">
        <v>566</v>
      </c>
      <c r="F197" s="53" t="s">
        <v>566</v>
      </c>
      <c r="G197" s="100" t="s">
        <v>566</v>
      </c>
      <c r="H197" s="166" t="s">
        <v>566</v>
      </c>
      <c r="I197" s="127" t="s">
        <v>566</v>
      </c>
      <c r="J197" s="127" t="s">
        <v>566</v>
      </c>
      <c r="K197" s="126" t="s">
        <v>566</v>
      </c>
      <c r="L197" s="59" t="s">
        <v>848</v>
      </c>
      <c r="M197" s="98" t="s">
        <v>16</v>
      </c>
      <c r="N197" s="192" t="s">
        <v>849</v>
      </c>
      <c r="O197" s="192" t="s">
        <v>16</v>
      </c>
      <c r="P197" s="192" t="s">
        <v>16</v>
      </c>
      <c r="Q197" s="166" t="s">
        <v>1017</v>
      </c>
    </row>
    <row r="198" spans="1:18" ht="103.5" customHeight="1">
      <c r="A198" s="258"/>
      <c r="B198" s="167">
        <v>2021</v>
      </c>
      <c r="C198" s="100" t="s">
        <v>566</v>
      </c>
      <c r="D198" s="100" t="s">
        <v>566</v>
      </c>
      <c r="E198" s="100" t="s">
        <v>566</v>
      </c>
      <c r="F198" s="100" t="s">
        <v>566</v>
      </c>
      <c r="G198" s="100" t="s">
        <v>566</v>
      </c>
      <c r="H198" s="105" t="s">
        <v>566</v>
      </c>
      <c r="I198" s="127" t="s">
        <v>566</v>
      </c>
      <c r="J198" s="127" t="s">
        <v>566</v>
      </c>
      <c r="K198" s="126" t="s">
        <v>566</v>
      </c>
      <c r="L198" s="59" t="s">
        <v>848</v>
      </c>
      <c r="M198" s="98" t="s">
        <v>16</v>
      </c>
      <c r="N198" s="192" t="s">
        <v>849</v>
      </c>
      <c r="O198" s="192" t="s">
        <v>16</v>
      </c>
      <c r="P198" s="192" t="s">
        <v>16</v>
      </c>
      <c r="Q198" s="166" t="s">
        <v>1017</v>
      </c>
    </row>
    <row r="199" spans="1:18" ht="103.5" customHeight="1">
      <c r="A199" s="258"/>
      <c r="B199" s="167">
        <v>2022</v>
      </c>
      <c r="C199" s="100" t="s">
        <v>566</v>
      </c>
      <c r="D199" s="100" t="s">
        <v>566</v>
      </c>
      <c r="E199" s="100" t="s">
        <v>566</v>
      </c>
      <c r="F199" s="100" t="s">
        <v>566</v>
      </c>
      <c r="G199" s="100" t="s">
        <v>566</v>
      </c>
      <c r="H199" s="105" t="s">
        <v>566</v>
      </c>
      <c r="I199" s="127" t="s">
        <v>566</v>
      </c>
      <c r="J199" s="127" t="s">
        <v>566</v>
      </c>
      <c r="K199" s="126" t="s">
        <v>566</v>
      </c>
      <c r="L199" s="59" t="s">
        <v>848</v>
      </c>
      <c r="M199" s="98" t="s">
        <v>16</v>
      </c>
      <c r="N199" s="192" t="s">
        <v>849</v>
      </c>
      <c r="O199" s="192" t="s">
        <v>16</v>
      </c>
      <c r="P199" s="192" t="s">
        <v>16</v>
      </c>
      <c r="Q199" s="166" t="s">
        <v>1017</v>
      </c>
    </row>
    <row r="200" spans="1:18" ht="103.5" customHeight="1">
      <c r="A200" s="258"/>
      <c r="B200" s="167" t="s">
        <v>840</v>
      </c>
      <c r="C200" s="100" t="s">
        <v>566</v>
      </c>
      <c r="D200" s="100" t="s">
        <v>566</v>
      </c>
      <c r="E200" s="100" t="s">
        <v>566</v>
      </c>
      <c r="F200" s="100" t="s">
        <v>566</v>
      </c>
      <c r="G200" s="100" t="s">
        <v>566</v>
      </c>
      <c r="H200" s="105" t="s">
        <v>566</v>
      </c>
      <c r="I200" s="127" t="s">
        <v>566</v>
      </c>
      <c r="J200" s="127" t="s">
        <v>566</v>
      </c>
      <c r="K200" s="126" t="s">
        <v>566</v>
      </c>
      <c r="L200" s="59" t="s">
        <v>848</v>
      </c>
      <c r="M200" s="98" t="s">
        <v>16</v>
      </c>
      <c r="N200" s="192" t="s">
        <v>849</v>
      </c>
      <c r="O200" s="192" t="s">
        <v>16</v>
      </c>
      <c r="P200" s="192" t="s">
        <v>16</v>
      </c>
      <c r="Q200" s="166" t="s">
        <v>1017</v>
      </c>
    </row>
    <row r="201" spans="1:18">
      <c r="A201" s="244" t="s">
        <v>1018</v>
      </c>
      <c r="B201" s="167" t="s">
        <v>834</v>
      </c>
      <c r="C201" s="100" t="s">
        <v>16</v>
      </c>
      <c r="D201" s="100" t="s">
        <v>16</v>
      </c>
      <c r="E201" s="100" t="s">
        <v>16</v>
      </c>
      <c r="F201" s="100" t="s">
        <v>16</v>
      </c>
      <c r="G201" s="100" t="s">
        <v>16</v>
      </c>
      <c r="H201" s="105" t="s">
        <v>16</v>
      </c>
      <c r="I201" s="128" t="s">
        <v>16</v>
      </c>
      <c r="J201" s="128" t="s">
        <v>16</v>
      </c>
      <c r="K201" s="105" t="s">
        <v>16</v>
      </c>
      <c r="L201" s="59" t="s">
        <v>16</v>
      </c>
      <c r="M201" s="193" t="s">
        <v>16</v>
      </c>
      <c r="N201" s="59" t="s">
        <v>16</v>
      </c>
      <c r="O201" s="59" t="s">
        <v>16</v>
      </c>
      <c r="P201" s="59" t="s">
        <v>16</v>
      </c>
      <c r="Q201" s="101" t="s">
        <v>922</v>
      </c>
    </row>
    <row r="202" spans="1:18">
      <c r="A202" s="244"/>
      <c r="B202" s="167" t="s">
        <v>839</v>
      </c>
      <c r="C202" s="194" t="s">
        <v>16</v>
      </c>
      <c r="D202" s="100" t="s">
        <v>16</v>
      </c>
      <c r="E202" s="100" t="s">
        <v>16</v>
      </c>
      <c r="F202" s="194" t="s">
        <v>16</v>
      </c>
      <c r="G202" s="194" t="s">
        <v>16</v>
      </c>
      <c r="H202" s="105" t="s">
        <v>16</v>
      </c>
      <c r="I202" s="128" t="s">
        <v>16</v>
      </c>
      <c r="J202" s="128" t="s">
        <v>16</v>
      </c>
      <c r="K202" s="105" t="s">
        <v>16</v>
      </c>
      <c r="L202" s="59" t="s">
        <v>16</v>
      </c>
      <c r="M202" s="59" t="s">
        <v>16</v>
      </c>
      <c r="N202" s="59" t="s">
        <v>16</v>
      </c>
      <c r="O202" s="59" t="s">
        <v>16</v>
      </c>
      <c r="P202" s="59" t="s">
        <v>16</v>
      </c>
      <c r="Q202" s="101" t="s">
        <v>922</v>
      </c>
    </row>
    <row r="203" spans="1:18" ht="195.5" customHeight="1">
      <c r="A203" s="244"/>
      <c r="B203" s="167">
        <v>2020</v>
      </c>
      <c r="C203" s="100" t="s">
        <v>16</v>
      </c>
      <c r="D203" s="100" t="s">
        <v>16</v>
      </c>
      <c r="E203" s="100" t="s">
        <v>16</v>
      </c>
      <c r="F203" s="53">
        <v>4352</v>
      </c>
      <c r="G203" s="102" t="s">
        <v>16</v>
      </c>
      <c r="H203" s="105" t="s">
        <v>16</v>
      </c>
      <c r="I203" s="127" t="s">
        <v>852</v>
      </c>
      <c r="J203" s="127" t="s">
        <v>853</v>
      </c>
      <c r="K203" s="166" t="s">
        <v>16</v>
      </c>
      <c r="L203" s="59" t="s">
        <v>16</v>
      </c>
      <c r="M203" s="59" t="s">
        <v>16</v>
      </c>
      <c r="N203" s="59" t="s">
        <v>16</v>
      </c>
      <c r="O203" s="59" t="s">
        <v>16</v>
      </c>
      <c r="P203" s="59" t="s">
        <v>16</v>
      </c>
      <c r="Q203" s="101" t="s">
        <v>1019</v>
      </c>
    </row>
    <row r="204" spans="1:18" ht="159" customHeight="1">
      <c r="A204" s="244"/>
      <c r="B204" s="167">
        <v>2021</v>
      </c>
      <c r="C204" s="100" t="s">
        <v>16</v>
      </c>
      <c r="D204" s="100" t="s">
        <v>16</v>
      </c>
      <c r="E204" s="100" t="s">
        <v>16</v>
      </c>
      <c r="F204" s="53">
        <v>4352</v>
      </c>
      <c r="G204" s="102" t="s">
        <v>16</v>
      </c>
      <c r="H204" s="105" t="s">
        <v>16</v>
      </c>
      <c r="I204" s="127" t="s">
        <v>852</v>
      </c>
      <c r="J204" s="127" t="s">
        <v>853</v>
      </c>
      <c r="K204" s="166" t="s">
        <v>16</v>
      </c>
      <c r="L204" s="59" t="s">
        <v>16</v>
      </c>
      <c r="M204" s="59" t="s">
        <v>16</v>
      </c>
      <c r="N204" s="59" t="s">
        <v>16</v>
      </c>
      <c r="O204" s="59" t="s">
        <v>16</v>
      </c>
      <c r="P204" s="59" t="s">
        <v>16</v>
      </c>
      <c r="Q204" s="101" t="s">
        <v>1020</v>
      </c>
    </row>
    <row r="205" spans="1:18" ht="195.5" customHeight="1">
      <c r="A205" s="244"/>
      <c r="B205" s="167">
        <v>2022</v>
      </c>
      <c r="C205" s="100" t="s">
        <v>16</v>
      </c>
      <c r="D205" s="100" t="s">
        <v>16</v>
      </c>
      <c r="E205" s="100" t="s">
        <v>16</v>
      </c>
      <c r="F205" s="53">
        <v>4352</v>
      </c>
      <c r="G205" s="102" t="s">
        <v>16</v>
      </c>
      <c r="H205" s="105" t="s">
        <v>16</v>
      </c>
      <c r="I205" s="127" t="s">
        <v>852</v>
      </c>
      <c r="J205" s="127" t="s">
        <v>853</v>
      </c>
      <c r="K205" s="166" t="s">
        <v>16</v>
      </c>
      <c r="L205" s="59" t="s">
        <v>16</v>
      </c>
      <c r="M205" s="59" t="s">
        <v>16</v>
      </c>
      <c r="N205" s="59" t="s">
        <v>16</v>
      </c>
      <c r="O205" s="59" t="s">
        <v>16</v>
      </c>
      <c r="P205" s="166" t="s">
        <v>16</v>
      </c>
      <c r="Q205" s="101" t="s">
        <v>1019</v>
      </c>
    </row>
    <row r="206" spans="1:18" ht="195.5" customHeight="1">
      <c r="A206" s="244"/>
      <c r="B206" s="167" t="s">
        <v>840</v>
      </c>
      <c r="C206" s="100" t="s">
        <v>16</v>
      </c>
      <c r="D206" s="100" t="s">
        <v>16</v>
      </c>
      <c r="E206" s="100" t="s">
        <v>16</v>
      </c>
      <c r="F206" s="53">
        <v>13056</v>
      </c>
      <c r="G206" s="102" t="s">
        <v>16</v>
      </c>
      <c r="H206" s="105" t="s">
        <v>16</v>
      </c>
      <c r="I206" s="127" t="s">
        <v>852</v>
      </c>
      <c r="J206" s="127" t="s">
        <v>853</v>
      </c>
      <c r="K206" s="166" t="s">
        <v>16</v>
      </c>
      <c r="L206" s="59" t="s">
        <v>16</v>
      </c>
      <c r="M206" s="59" t="s">
        <v>16</v>
      </c>
      <c r="N206" s="59" t="s">
        <v>16</v>
      </c>
      <c r="O206" s="59" t="s">
        <v>16</v>
      </c>
      <c r="P206" s="166" t="s">
        <v>16</v>
      </c>
      <c r="Q206" s="101" t="s">
        <v>1019</v>
      </c>
    </row>
    <row r="207" spans="1:18">
      <c r="A207" s="258" t="s">
        <v>1021</v>
      </c>
      <c r="B207" s="167" t="s">
        <v>834</v>
      </c>
      <c r="C207" s="100" t="s">
        <v>16</v>
      </c>
      <c r="D207" s="100" t="s">
        <v>16</v>
      </c>
      <c r="E207" s="100" t="s">
        <v>16</v>
      </c>
      <c r="F207" s="59" t="s">
        <v>16</v>
      </c>
      <c r="G207" s="102" t="s">
        <v>16</v>
      </c>
      <c r="H207" s="105" t="s">
        <v>16</v>
      </c>
      <c r="I207" s="128" t="s">
        <v>16</v>
      </c>
      <c r="J207" s="128" t="s">
        <v>16</v>
      </c>
      <c r="K207" s="105" t="s">
        <v>16</v>
      </c>
      <c r="L207" s="59" t="s">
        <v>16</v>
      </c>
      <c r="M207" s="59" t="s">
        <v>16</v>
      </c>
      <c r="N207" s="59" t="s">
        <v>16</v>
      </c>
      <c r="O207" s="59" t="s">
        <v>16</v>
      </c>
      <c r="P207" s="59" t="s">
        <v>16</v>
      </c>
      <c r="Q207" s="98" t="s">
        <v>922</v>
      </c>
    </row>
    <row r="208" spans="1:18">
      <c r="A208" s="258"/>
      <c r="B208" s="167" t="s">
        <v>839</v>
      </c>
      <c r="C208" s="100" t="s">
        <v>16</v>
      </c>
      <c r="D208" s="100" t="s">
        <v>16</v>
      </c>
      <c r="E208" s="100" t="s">
        <v>16</v>
      </c>
      <c r="F208" s="59" t="s">
        <v>16</v>
      </c>
      <c r="G208" s="102" t="s">
        <v>16</v>
      </c>
      <c r="H208" s="105" t="s">
        <v>16</v>
      </c>
      <c r="I208" s="128" t="s">
        <v>16</v>
      </c>
      <c r="J208" s="128" t="s">
        <v>16</v>
      </c>
      <c r="K208" s="105" t="s">
        <v>16</v>
      </c>
      <c r="L208" s="59" t="s">
        <v>16</v>
      </c>
      <c r="M208" s="59" t="s">
        <v>16</v>
      </c>
      <c r="N208" s="59" t="s">
        <v>16</v>
      </c>
      <c r="O208" s="59" t="s">
        <v>16</v>
      </c>
      <c r="P208" s="59" t="s">
        <v>16</v>
      </c>
      <c r="Q208" s="98" t="s">
        <v>922</v>
      </c>
    </row>
    <row r="209" spans="1:17" ht="113" customHeight="1">
      <c r="A209" s="258"/>
      <c r="B209" s="167">
        <v>2020</v>
      </c>
      <c r="C209" s="100">
        <v>2173.7330000000002</v>
      </c>
      <c r="D209" s="100">
        <v>1304.24</v>
      </c>
      <c r="E209" s="100">
        <v>869.49300000000005</v>
      </c>
      <c r="F209" s="59">
        <v>3</v>
      </c>
      <c r="G209" s="102">
        <v>724.57753685566036</v>
      </c>
      <c r="H209" s="105" t="s">
        <v>16</v>
      </c>
      <c r="I209" s="127" t="s">
        <v>1022</v>
      </c>
      <c r="J209" s="127" t="s">
        <v>1022</v>
      </c>
      <c r="K209" s="166" t="s">
        <v>16</v>
      </c>
      <c r="L209" s="59" t="s">
        <v>848</v>
      </c>
      <c r="M209" s="98" t="s">
        <v>16</v>
      </c>
      <c r="N209" s="59" t="s">
        <v>858</v>
      </c>
      <c r="O209" s="59" t="s">
        <v>16</v>
      </c>
      <c r="P209" s="59" t="s">
        <v>16</v>
      </c>
      <c r="Q209" s="166" t="s">
        <v>1023</v>
      </c>
    </row>
    <row r="210" spans="1:17" ht="113" customHeight="1">
      <c r="A210" s="258"/>
      <c r="B210" s="167">
        <v>2021</v>
      </c>
      <c r="C210" s="100">
        <v>4912.1350000000002</v>
      </c>
      <c r="D210" s="100">
        <v>4686.2259999999997</v>
      </c>
      <c r="E210" s="100">
        <v>225.90899999999999</v>
      </c>
      <c r="F210" s="59">
        <v>6</v>
      </c>
      <c r="G210" s="102">
        <v>818.68917399414636</v>
      </c>
      <c r="H210" s="105" t="s">
        <v>16</v>
      </c>
      <c r="I210" s="127" t="s">
        <v>1022</v>
      </c>
      <c r="J210" s="127" t="s">
        <v>1022</v>
      </c>
      <c r="K210" s="166" t="s">
        <v>16</v>
      </c>
      <c r="L210" s="59" t="s">
        <v>848</v>
      </c>
      <c r="M210" s="59" t="s">
        <v>16</v>
      </c>
      <c r="N210" s="59" t="s">
        <v>858</v>
      </c>
      <c r="O210" s="59" t="s">
        <v>16</v>
      </c>
      <c r="P210" s="59" t="s">
        <v>16</v>
      </c>
      <c r="Q210" s="166" t="s">
        <v>1024</v>
      </c>
    </row>
    <row r="211" spans="1:17" ht="113" customHeight="1">
      <c r="A211" s="258"/>
      <c r="B211" s="167">
        <v>2022</v>
      </c>
      <c r="C211" s="100">
        <v>4177.6419999999998</v>
      </c>
      <c r="D211" s="100">
        <v>3985.5129999999999</v>
      </c>
      <c r="E211" s="100">
        <v>192.12899999999999</v>
      </c>
      <c r="F211" s="59">
        <v>6</v>
      </c>
      <c r="G211" s="102">
        <v>696.2737052849875</v>
      </c>
      <c r="H211" s="105" t="s">
        <v>16</v>
      </c>
      <c r="I211" s="127" t="s">
        <v>1022</v>
      </c>
      <c r="J211" s="127" t="s">
        <v>1022</v>
      </c>
      <c r="K211" s="166" t="s">
        <v>16</v>
      </c>
      <c r="L211" s="59" t="s">
        <v>848</v>
      </c>
      <c r="M211" s="59" t="s">
        <v>16</v>
      </c>
      <c r="N211" s="59" t="s">
        <v>858</v>
      </c>
      <c r="O211" s="59" t="s">
        <v>16</v>
      </c>
      <c r="P211" s="59" t="s">
        <v>16</v>
      </c>
      <c r="Q211" s="166" t="s">
        <v>1024</v>
      </c>
    </row>
    <row r="212" spans="1:17" ht="113" customHeight="1">
      <c r="A212" s="258"/>
      <c r="B212" s="167" t="s">
        <v>840</v>
      </c>
      <c r="C212" s="100">
        <v>11263.51</v>
      </c>
      <c r="D212" s="100">
        <v>9975.9789999999994</v>
      </c>
      <c r="E212" s="100">
        <v>1287.5309999999999</v>
      </c>
      <c r="F212" s="59">
        <v>15</v>
      </c>
      <c r="G212" s="102">
        <v>750.90065908278564</v>
      </c>
      <c r="H212" s="105" t="s">
        <v>16</v>
      </c>
      <c r="I212" s="127" t="s">
        <v>1022</v>
      </c>
      <c r="J212" s="127" t="s">
        <v>1022</v>
      </c>
      <c r="K212" s="166" t="s">
        <v>16</v>
      </c>
      <c r="L212" s="59" t="s">
        <v>848</v>
      </c>
      <c r="M212" s="59" t="s">
        <v>16</v>
      </c>
      <c r="N212" s="59" t="s">
        <v>858</v>
      </c>
      <c r="O212" s="59" t="s">
        <v>16</v>
      </c>
      <c r="P212" s="59" t="s">
        <v>16</v>
      </c>
      <c r="Q212" s="166" t="s">
        <v>1025</v>
      </c>
    </row>
    <row r="213" spans="1:17"/>
    <row r="214" spans="1:17"/>
    <row r="215" spans="1:17"/>
  </sheetData>
  <autoFilter ref="A2:Q212" xr:uid="{DB971562-B1FF-4FD8-AFB0-C3A935B20163}"/>
  <mergeCells count="35">
    <mergeCell ref="A207:A212"/>
    <mergeCell ref="A27:A32"/>
    <mergeCell ref="A33:A38"/>
    <mergeCell ref="A21:A26"/>
    <mergeCell ref="A39:A44"/>
    <mergeCell ref="A165:A170"/>
    <mergeCell ref="A153:A158"/>
    <mergeCell ref="A159:A164"/>
    <mergeCell ref="A105:A110"/>
    <mergeCell ref="A141:A146"/>
    <mergeCell ref="A111:A116"/>
    <mergeCell ref="A189:A194"/>
    <mergeCell ref="A195:A200"/>
    <mergeCell ref="A201:A206"/>
    <mergeCell ref="A123:A128"/>
    <mergeCell ref="A117:A122"/>
    <mergeCell ref="A3:A8"/>
    <mergeCell ref="A57:A62"/>
    <mergeCell ref="A63:A68"/>
    <mergeCell ref="A81:A86"/>
    <mergeCell ref="A51:A56"/>
    <mergeCell ref="A9:A14"/>
    <mergeCell ref="A45:A50"/>
    <mergeCell ref="A15:A20"/>
    <mergeCell ref="A69:A74"/>
    <mergeCell ref="A183:A188"/>
    <mergeCell ref="A171:A176"/>
    <mergeCell ref="A177:A182"/>
    <mergeCell ref="A75:A80"/>
    <mergeCell ref="A129:A134"/>
    <mergeCell ref="A135:A140"/>
    <mergeCell ref="A147:A152"/>
    <mergeCell ref="A87:A92"/>
    <mergeCell ref="A99:A104"/>
    <mergeCell ref="A93:A98"/>
  </mergeCells>
  <printOptions horizontalCentered="1"/>
  <pageMargins left="0.25" right="0.25" top="0.75" bottom="0.75" header="0.3" footer="0.3"/>
  <pageSetup paperSize="3" scale="68" fitToHeight="0" orientation="landscape" r:id="rId1"/>
  <headerFooter scaleWithDoc="0">
    <oddFooter>&amp;C&amp;A
Appendix B - &amp;P of &amp;N</oddFooter>
  </headerFooter>
  <rowBreaks count="24" manualBreakCount="24">
    <brk id="8" max="21" man="1"/>
    <brk id="14" max="21" man="1"/>
    <brk id="19" max="21" man="1"/>
    <brk id="26" max="21" man="1"/>
    <brk id="32" max="21" man="1"/>
    <brk id="44" max="21" man="1"/>
    <brk id="56" max="21" man="1"/>
    <brk id="62" max="21" man="1"/>
    <brk id="74" max="21" man="1"/>
    <brk id="86" max="21" man="1"/>
    <brk id="98" max="21" man="1"/>
    <brk id="104" max="21" man="1"/>
    <brk id="110" max="21" man="1"/>
    <brk id="116" max="21" man="1"/>
    <brk id="128" max="21" man="1"/>
    <brk id="134" max="21" man="1"/>
    <brk id="140" max="21" man="1"/>
    <brk id="152" max="21" man="1"/>
    <brk id="158" max="21" man="1"/>
    <brk id="182" max="21" man="1"/>
    <brk id="188" max="21" man="1"/>
    <brk id="194" max="21" man="1"/>
    <brk id="200" max="21" man="1"/>
    <brk id="206" max="21" man="1"/>
  </rowBreaks>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codeName="Sheet26">
    <pageSetUpPr fitToPage="1"/>
  </sheetPr>
  <dimension ref="A1:U143"/>
  <sheetViews>
    <sheetView showGridLines="0" zoomScale="85" zoomScaleNormal="85" zoomScaleSheetLayoutView="30" workbookViewId="0">
      <pane xSplit="2" ySplit="2" topLeftCell="C3" activePane="bottomRight" state="frozen"/>
      <selection pane="topRight" activeCell="C1" sqref="C1"/>
      <selection pane="bottomLeft" activeCell="A3" sqref="A3"/>
      <selection pane="bottomRight"/>
    </sheetView>
  </sheetViews>
  <sheetFormatPr defaultColWidth="0" defaultRowHeight="14.5" zeroHeight="1"/>
  <cols>
    <col min="1" max="1" width="22.1796875" customWidth="1"/>
    <col min="2" max="2" width="11.453125" customWidth="1"/>
    <col min="3" max="5" width="13.26953125" customWidth="1"/>
    <col min="6" max="6" width="10.54296875" customWidth="1"/>
    <col min="7" max="7" width="11.26953125" customWidth="1"/>
    <col min="8" max="8" width="20.26953125" customWidth="1"/>
    <col min="9" max="11" width="18.54296875" customWidth="1"/>
    <col min="12" max="12" width="10.26953125" customWidth="1"/>
    <col min="13" max="14" width="11.7265625" customWidth="1"/>
    <col min="15" max="15" width="12" customWidth="1"/>
    <col min="16" max="16" width="15" customWidth="1"/>
    <col min="17" max="17" width="75.7265625" customWidth="1"/>
    <col min="18" max="18" width="1.54296875" customWidth="1"/>
    <col min="19" max="20" width="8.7265625" hidden="1" customWidth="1"/>
    <col min="21" max="21" width="8.7265625" hidden="1"/>
  </cols>
  <sheetData>
    <row r="1" spans="1:17">
      <c r="A1" s="28" t="s">
        <v>1026</v>
      </c>
      <c r="B1" s="28"/>
      <c r="C1" s="28"/>
      <c r="D1" s="28"/>
      <c r="E1" s="28"/>
      <c r="F1" s="28"/>
      <c r="G1" s="28"/>
      <c r="H1" s="28"/>
      <c r="I1" s="28"/>
      <c r="J1" s="28"/>
      <c r="K1" s="28"/>
      <c r="L1" s="28"/>
      <c r="M1" s="28"/>
      <c r="N1" s="28"/>
      <c r="O1" s="28"/>
      <c r="P1" s="28"/>
      <c r="Q1" s="28"/>
    </row>
    <row r="2" spans="1:17" ht="101">
      <c r="A2" s="132" t="s">
        <v>818</v>
      </c>
      <c r="B2" s="132" t="s">
        <v>469</v>
      </c>
      <c r="C2" s="132" t="s">
        <v>819</v>
      </c>
      <c r="D2" s="132" t="s">
        <v>820</v>
      </c>
      <c r="E2" s="132" t="s">
        <v>821</v>
      </c>
      <c r="F2" s="132" t="s">
        <v>822</v>
      </c>
      <c r="G2" s="132" t="s">
        <v>823</v>
      </c>
      <c r="H2" s="132" t="s">
        <v>824</v>
      </c>
      <c r="I2" s="132" t="s">
        <v>825</v>
      </c>
      <c r="J2" s="132" t="s">
        <v>826</v>
      </c>
      <c r="K2" s="132" t="s">
        <v>827</v>
      </c>
      <c r="L2" s="132" t="s">
        <v>828</v>
      </c>
      <c r="M2" s="132" t="s">
        <v>829</v>
      </c>
      <c r="N2" s="132" t="s">
        <v>830</v>
      </c>
      <c r="O2" s="132" t="s">
        <v>831</v>
      </c>
      <c r="P2" s="132" t="s">
        <v>832</v>
      </c>
      <c r="Q2" s="133" t="s">
        <v>2</v>
      </c>
    </row>
    <row r="3" spans="1:17" ht="26">
      <c r="A3" s="258" t="s">
        <v>1027</v>
      </c>
      <c r="B3" s="108" t="s">
        <v>834</v>
      </c>
      <c r="C3" s="102">
        <v>814.28599999999994</v>
      </c>
      <c r="D3" s="102">
        <v>0</v>
      </c>
      <c r="E3" s="102">
        <v>814.28599999999994</v>
      </c>
      <c r="F3" s="109">
        <v>54551</v>
      </c>
      <c r="G3" s="102">
        <v>1.4927059082326631E-2</v>
      </c>
      <c r="H3" s="166" t="s">
        <v>989</v>
      </c>
      <c r="I3" s="127" t="s">
        <v>989</v>
      </c>
      <c r="J3" s="134" t="s">
        <v>989</v>
      </c>
      <c r="K3" s="166" t="s">
        <v>989</v>
      </c>
      <c r="L3" s="59" t="s">
        <v>836</v>
      </c>
      <c r="M3" s="166" t="s">
        <v>837</v>
      </c>
      <c r="N3" s="166" t="s">
        <v>16</v>
      </c>
      <c r="O3" s="166" t="s">
        <v>869</v>
      </c>
      <c r="P3" s="59" t="s">
        <v>1028</v>
      </c>
      <c r="Q3" s="166" t="s">
        <v>1029</v>
      </c>
    </row>
    <row r="4" spans="1:17" ht="86" customHeight="1">
      <c r="A4" s="258"/>
      <c r="B4" s="108" t="s">
        <v>839</v>
      </c>
      <c r="C4" s="106" t="s">
        <v>16</v>
      </c>
      <c r="D4" s="102" t="s">
        <v>16</v>
      </c>
      <c r="E4" s="102" t="s">
        <v>16</v>
      </c>
      <c r="F4" s="110" t="s">
        <v>16</v>
      </c>
      <c r="G4" s="106" t="s">
        <v>16</v>
      </c>
      <c r="H4" s="166" t="s">
        <v>989</v>
      </c>
      <c r="I4" s="127" t="s">
        <v>989</v>
      </c>
      <c r="J4" s="134" t="s">
        <v>989</v>
      </c>
      <c r="K4" s="166" t="s">
        <v>989</v>
      </c>
      <c r="L4" s="59" t="s">
        <v>836</v>
      </c>
      <c r="M4" s="166" t="s">
        <v>837</v>
      </c>
      <c r="N4" s="166" t="s">
        <v>16</v>
      </c>
      <c r="O4" s="166" t="s">
        <v>869</v>
      </c>
      <c r="P4" s="59" t="s">
        <v>1028</v>
      </c>
      <c r="Q4" s="166" t="s">
        <v>1030</v>
      </c>
    </row>
    <row r="5" spans="1:17" ht="26">
      <c r="A5" s="258"/>
      <c r="B5" s="108">
        <v>2020</v>
      </c>
      <c r="C5" s="102">
        <v>2276.0632349660636</v>
      </c>
      <c r="D5" s="102">
        <v>0</v>
      </c>
      <c r="E5" s="102">
        <v>2276.0632349660636</v>
      </c>
      <c r="F5" s="53">
        <v>54959</v>
      </c>
      <c r="G5" s="102">
        <v>4.1413840043779251E-2</v>
      </c>
      <c r="H5" s="166" t="s">
        <v>989</v>
      </c>
      <c r="I5" s="127" t="s">
        <v>989</v>
      </c>
      <c r="J5" s="134" t="s">
        <v>989</v>
      </c>
      <c r="K5" s="166" t="s">
        <v>989</v>
      </c>
      <c r="L5" s="59" t="s">
        <v>836</v>
      </c>
      <c r="M5" s="166" t="s">
        <v>837</v>
      </c>
      <c r="N5" s="166" t="s">
        <v>16</v>
      </c>
      <c r="O5" s="166" t="s">
        <v>995</v>
      </c>
      <c r="P5" s="59" t="s">
        <v>1028</v>
      </c>
      <c r="Q5" s="166" t="s">
        <v>1029</v>
      </c>
    </row>
    <row r="6" spans="1:17" ht="26">
      <c r="A6" s="258"/>
      <c r="B6" s="108">
        <v>2021</v>
      </c>
      <c r="C6" s="102">
        <v>2983.4433548317211</v>
      </c>
      <c r="D6" s="102">
        <v>0</v>
      </c>
      <c r="E6" s="102">
        <v>2983.4433548317211</v>
      </c>
      <c r="F6" s="53">
        <v>69743</v>
      </c>
      <c r="G6" s="102">
        <v>4.2777674531232109E-2</v>
      </c>
      <c r="H6" s="166" t="s">
        <v>989</v>
      </c>
      <c r="I6" s="127" t="s">
        <v>989</v>
      </c>
      <c r="J6" s="134" t="s">
        <v>989</v>
      </c>
      <c r="K6" s="166" t="s">
        <v>989</v>
      </c>
      <c r="L6" s="59" t="s">
        <v>836</v>
      </c>
      <c r="M6" s="166" t="s">
        <v>837</v>
      </c>
      <c r="N6" s="166" t="s">
        <v>16</v>
      </c>
      <c r="O6" s="166" t="s">
        <v>995</v>
      </c>
      <c r="P6" s="59" t="s">
        <v>1028</v>
      </c>
      <c r="Q6" s="166" t="s">
        <v>1029</v>
      </c>
    </row>
    <row r="7" spans="1:17" ht="26">
      <c r="A7" s="258"/>
      <c r="B7" s="108">
        <v>2022</v>
      </c>
      <c r="C7" s="102">
        <v>2631.2872359685134</v>
      </c>
      <c r="D7" s="102">
        <v>0</v>
      </c>
      <c r="E7" s="102">
        <v>2631.2872359685134</v>
      </c>
      <c r="F7" s="53">
        <v>59681</v>
      </c>
      <c r="G7" s="102">
        <v>4.408919481859408E-2</v>
      </c>
      <c r="H7" s="166" t="s">
        <v>989</v>
      </c>
      <c r="I7" s="127" t="s">
        <v>989</v>
      </c>
      <c r="J7" s="134" t="s">
        <v>989</v>
      </c>
      <c r="K7" s="166" t="s">
        <v>989</v>
      </c>
      <c r="L7" s="59" t="s">
        <v>836</v>
      </c>
      <c r="M7" s="166" t="s">
        <v>837</v>
      </c>
      <c r="N7" s="166" t="s">
        <v>16</v>
      </c>
      <c r="O7" s="166" t="s">
        <v>995</v>
      </c>
      <c r="P7" s="59" t="s">
        <v>1028</v>
      </c>
      <c r="Q7" s="166" t="s">
        <v>1029</v>
      </c>
    </row>
    <row r="8" spans="1:17" ht="26">
      <c r="A8" s="258"/>
      <c r="B8" s="108" t="s">
        <v>840</v>
      </c>
      <c r="C8" s="102">
        <v>7890.7938257662991</v>
      </c>
      <c r="D8" s="102">
        <v>0</v>
      </c>
      <c r="E8" s="102">
        <v>7890.7938257662991</v>
      </c>
      <c r="F8" s="53">
        <v>184383</v>
      </c>
      <c r="G8" s="102">
        <v>4.2795668937842965E-2</v>
      </c>
      <c r="H8" s="166" t="s">
        <v>989</v>
      </c>
      <c r="I8" s="127" t="s">
        <v>989</v>
      </c>
      <c r="J8" s="134" t="s">
        <v>989</v>
      </c>
      <c r="K8" s="166" t="s">
        <v>989</v>
      </c>
      <c r="L8" s="59" t="s">
        <v>836</v>
      </c>
      <c r="M8" s="166" t="s">
        <v>837</v>
      </c>
      <c r="N8" s="166" t="s">
        <v>16</v>
      </c>
      <c r="O8" s="166" t="s">
        <v>995</v>
      </c>
      <c r="P8" s="59" t="s">
        <v>1028</v>
      </c>
      <c r="Q8" s="166" t="s">
        <v>1029</v>
      </c>
    </row>
    <row r="9" spans="1:17" ht="26">
      <c r="A9" s="244" t="s">
        <v>1031</v>
      </c>
      <c r="B9" s="108" t="s">
        <v>834</v>
      </c>
      <c r="C9" s="100" t="s">
        <v>16</v>
      </c>
      <c r="D9" s="100" t="s">
        <v>16</v>
      </c>
      <c r="E9" s="100" t="s">
        <v>16</v>
      </c>
      <c r="F9" s="100" t="s">
        <v>16</v>
      </c>
      <c r="G9" s="100" t="s">
        <v>16</v>
      </c>
      <c r="H9" s="166" t="s">
        <v>993</v>
      </c>
      <c r="I9" s="127" t="s">
        <v>993</v>
      </c>
      <c r="J9" s="134" t="s">
        <v>993</v>
      </c>
      <c r="K9" s="166" t="s">
        <v>993</v>
      </c>
      <c r="L9" s="59" t="s">
        <v>836</v>
      </c>
      <c r="M9" s="166" t="s">
        <v>837</v>
      </c>
      <c r="N9" s="166" t="s">
        <v>16</v>
      </c>
      <c r="O9" s="166" t="s">
        <v>869</v>
      </c>
      <c r="P9" s="59" t="s">
        <v>1028</v>
      </c>
      <c r="Q9" s="166" t="s">
        <v>1298</v>
      </c>
    </row>
    <row r="10" spans="1:17" ht="26">
      <c r="A10" s="244"/>
      <c r="B10" s="108" t="s">
        <v>839</v>
      </c>
      <c r="C10" s="100" t="s">
        <v>16</v>
      </c>
      <c r="D10" s="100" t="s">
        <v>16</v>
      </c>
      <c r="E10" s="100" t="s">
        <v>16</v>
      </c>
      <c r="F10" s="100" t="s">
        <v>16</v>
      </c>
      <c r="G10" s="100" t="s">
        <v>16</v>
      </c>
      <c r="H10" s="166" t="s">
        <v>993</v>
      </c>
      <c r="I10" s="129" t="s">
        <v>993</v>
      </c>
      <c r="J10" s="135" t="s">
        <v>993</v>
      </c>
      <c r="K10" s="166" t="s">
        <v>993</v>
      </c>
      <c r="L10" s="59" t="s">
        <v>836</v>
      </c>
      <c r="M10" s="166" t="s">
        <v>837</v>
      </c>
      <c r="N10" s="166" t="s">
        <v>16</v>
      </c>
      <c r="O10" s="166" t="s">
        <v>869</v>
      </c>
      <c r="P10" s="59" t="s">
        <v>1028</v>
      </c>
      <c r="Q10" s="166" t="s">
        <v>1298</v>
      </c>
    </row>
    <row r="11" spans="1:17" ht="26">
      <c r="A11" s="244"/>
      <c r="B11" s="108">
        <v>2020</v>
      </c>
      <c r="C11" s="100">
        <v>1149.8966826555745</v>
      </c>
      <c r="D11" s="100">
        <v>0</v>
      </c>
      <c r="E11" s="100">
        <v>1149.8966826555745</v>
      </c>
      <c r="F11" s="53">
        <v>12011</v>
      </c>
      <c r="G11" s="102">
        <v>9.5736964670350061E-2</v>
      </c>
      <c r="H11" s="166" t="s">
        <v>993</v>
      </c>
      <c r="I11" s="127" t="s">
        <v>993</v>
      </c>
      <c r="J11" s="134" t="s">
        <v>993</v>
      </c>
      <c r="K11" s="166" t="s">
        <v>993</v>
      </c>
      <c r="L11" s="59" t="s">
        <v>836</v>
      </c>
      <c r="M11" s="166" t="s">
        <v>837</v>
      </c>
      <c r="N11" s="166" t="s">
        <v>16</v>
      </c>
      <c r="O11" s="166" t="s">
        <v>869</v>
      </c>
      <c r="P11" s="59" t="s">
        <v>1028</v>
      </c>
      <c r="Q11" s="166" t="s">
        <v>1029</v>
      </c>
    </row>
    <row r="12" spans="1:17" ht="26">
      <c r="A12" s="244"/>
      <c r="B12" s="108">
        <v>2021</v>
      </c>
      <c r="C12" s="100">
        <v>1192.2137891854388</v>
      </c>
      <c r="D12" s="100">
        <v>0</v>
      </c>
      <c r="E12" s="100">
        <v>1192.2137891854388</v>
      </c>
      <c r="F12" s="53">
        <v>13935</v>
      </c>
      <c r="G12" s="102">
        <v>8.5555349062464217E-2</v>
      </c>
      <c r="H12" s="166" t="s">
        <v>993</v>
      </c>
      <c r="I12" s="127" t="s">
        <v>993</v>
      </c>
      <c r="J12" s="134" t="s">
        <v>993</v>
      </c>
      <c r="K12" s="166" t="s">
        <v>993</v>
      </c>
      <c r="L12" s="59" t="s">
        <v>836</v>
      </c>
      <c r="M12" s="166" t="s">
        <v>837</v>
      </c>
      <c r="N12" s="166" t="s">
        <v>16</v>
      </c>
      <c r="O12" s="166" t="s">
        <v>869</v>
      </c>
      <c r="P12" s="59" t="s">
        <v>1028</v>
      </c>
      <c r="Q12" s="166" t="s">
        <v>1029</v>
      </c>
    </row>
    <row r="13" spans="1:17" ht="26">
      <c r="A13" s="244"/>
      <c r="B13" s="108">
        <v>2022</v>
      </c>
      <c r="C13" s="100">
        <v>1059.1106379322669</v>
      </c>
      <c r="D13" s="100">
        <v>0</v>
      </c>
      <c r="E13" s="100">
        <v>1059.1106379322669</v>
      </c>
      <c r="F13" s="53">
        <v>12011</v>
      </c>
      <c r="G13" s="102">
        <v>8.8178389637188145E-2</v>
      </c>
      <c r="H13" s="166" t="s">
        <v>993</v>
      </c>
      <c r="I13" s="127" t="s">
        <v>993</v>
      </c>
      <c r="J13" s="134" t="s">
        <v>993</v>
      </c>
      <c r="K13" s="166" t="s">
        <v>993</v>
      </c>
      <c r="L13" s="59" t="s">
        <v>836</v>
      </c>
      <c r="M13" s="166" t="s">
        <v>837</v>
      </c>
      <c r="N13" s="166" t="s">
        <v>16</v>
      </c>
      <c r="O13" s="166" t="s">
        <v>869</v>
      </c>
      <c r="P13" s="59" t="s">
        <v>1028</v>
      </c>
      <c r="Q13" s="166" t="s">
        <v>1029</v>
      </c>
    </row>
    <row r="14" spans="1:17" ht="26">
      <c r="A14" s="244"/>
      <c r="B14" s="108" t="s">
        <v>840</v>
      </c>
      <c r="C14" s="100">
        <v>3401.2211097732802</v>
      </c>
      <c r="D14" s="100">
        <v>0</v>
      </c>
      <c r="E14" s="100">
        <v>3401.2211097732802</v>
      </c>
      <c r="F14" s="53">
        <v>37957</v>
      </c>
      <c r="G14" s="102">
        <v>8.9607216317761682E-2</v>
      </c>
      <c r="H14" s="166" t="s">
        <v>993</v>
      </c>
      <c r="I14" s="127" t="s">
        <v>993</v>
      </c>
      <c r="J14" s="134" t="s">
        <v>993</v>
      </c>
      <c r="K14" s="166" t="s">
        <v>993</v>
      </c>
      <c r="L14" s="59" t="s">
        <v>836</v>
      </c>
      <c r="M14" s="166" t="s">
        <v>837</v>
      </c>
      <c r="N14" s="166" t="s">
        <v>16</v>
      </c>
      <c r="O14" s="166" t="s">
        <v>869</v>
      </c>
      <c r="P14" s="59" t="s">
        <v>1028</v>
      </c>
      <c r="Q14" s="166" t="s">
        <v>1029</v>
      </c>
    </row>
    <row r="15" spans="1:17" ht="147" customHeight="1">
      <c r="A15" s="258" t="s">
        <v>1032</v>
      </c>
      <c r="B15" s="108" t="s">
        <v>834</v>
      </c>
      <c r="C15" s="100">
        <v>467.82499999999999</v>
      </c>
      <c r="D15" s="100">
        <v>0</v>
      </c>
      <c r="E15" s="100">
        <v>467.82499999999999</v>
      </c>
      <c r="F15" s="53">
        <v>5681</v>
      </c>
      <c r="G15" s="102">
        <v>8.2349058264390068E-2</v>
      </c>
      <c r="H15" s="166" t="s">
        <v>16</v>
      </c>
      <c r="I15" s="127" t="s">
        <v>986</v>
      </c>
      <c r="J15" s="134" t="s">
        <v>835</v>
      </c>
      <c r="K15" s="166" t="s">
        <v>16</v>
      </c>
      <c r="L15" s="59" t="s">
        <v>848</v>
      </c>
      <c r="M15" s="166" t="s">
        <v>16</v>
      </c>
      <c r="N15" s="166" t="s">
        <v>16</v>
      </c>
      <c r="O15" s="166" t="s">
        <v>16</v>
      </c>
      <c r="P15" s="59" t="s">
        <v>1028</v>
      </c>
      <c r="Q15" s="166" t="s">
        <v>1033</v>
      </c>
    </row>
    <row r="16" spans="1:17" ht="147" customHeight="1">
      <c r="A16" s="258"/>
      <c r="B16" s="108" t="s">
        <v>839</v>
      </c>
      <c r="C16" s="100">
        <v>467.82499999999999</v>
      </c>
      <c r="D16" s="100">
        <v>0</v>
      </c>
      <c r="E16" s="100">
        <v>467.82499999999999</v>
      </c>
      <c r="F16" s="53">
        <v>5681</v>
      </c>
      <c r="G16" s="102">
        <v>8.2349058264390068E-2</v>
      </c>
      <c r="H16" s="166" t="s">
        <v>16</v>
      </c>
      <c r="I16" s="127" t="s">
        <v>986</v>
      </c>
      <c r="J16" s="134" t="s">
        <v>835</v>
      </c>
      <c r="K16" s="166" t="s">
        <v>16</v>
      </c>
      <c r="L16" s="59" t="s">
        <v>848</v>
      </c>
      <c r="M16" s="166" t="s">
        <v>16</v>
      </c>
      <c r="N16" s="166" t="s">
        <v>16</v>
      </c>
      <c r="O16" s="166" t="s">
        <v>16</v>
      </c>
      <c r="P16" s="59" t="s">
        <v>1028</v>
      </c>
      <c r="Q16" s="166" t="s">
        <v>1033</v>
      </c>
    </row>
    <row r="17" spans="1:17" ht="147" customHeight="1">
      <c r="A17" s="258"/>
      <c r="B17" s="108">
        <v>2020</v>
      </c>
      <c r="C17" s="100">
        <v>382.57600000000002</v>
      </c>
      <c r="D17" s="100">
        <v>0</v>
      </c>
      <c r="E17" s="100">
        <v>382.57600000000002</v>
      </c>
      <c r="F17" s="53">
        <v>5681</v>
      </c>
      <c r="G17" s="102">
        <v>6.7343073402569967E-2</v>
      </c>
      <c r="H17" s="166" t="s">
        <v>16</v>
      </c>
      <c r="I17" s="127" t="s">
        <v>986</v>
      </c>
      <c r="J17" s="134" t="s">
        <v>835</v>
      </c>
      <c r="K17" s="166" t="s">
        <v>16</v>
      </c>
      <c r="L17" s="59" t="s">
        <v>848</v>
      </c>
      <c r="M17" s="166" t="s">
        <v>16</v>
      </c>
      <c r="N17" s="166" t="s">
        <v>16</v>
      </c>
      <c r="O17" s="166" t="s">
        <v>16</v>
      </c>
      <c r="P17" s="59" t="s">
        <v>1028</v>
      </c>
      <c r="Q17" s="166" t="s">
        <v>1033</v>
      </c>
    </row>
    <row r="18" spans="1:17" ht="167.5" customHeight="1">
      <c r="A18" s="258"/>
      <c r="B18" s="108">
        <v>2021</v>
      </c>
      <c r="C18" s="106" t="s">
        <v>566</v>
      </c>
      <c r="D18" s="106" t="s">
        <v>566</v>
      </c>
      <c r="E18" s="106" t="s">
        <v>566</v>
      </c>
      <c r="F18" s="53">
        <v>5681</v>
      </c>
      <c r="G18" s="102" t="s">
        <v>16</v>
      </c>
      <c r="H18" s="166" t="s">
        <v>16</v>
      </c>
      <c r="I18" s="127" t="s">
        <v>986</v>
      </c>
      <c r="J18" s="134" t="s">
        <v>835</v>
      </c>
      <c r="K18" s="166" t="s">
        <v>16</v>
      </c>
      <c r="L18" s="59" t="s">
        <v>848</v>
      </c>
      <c r="M18" s="166" t="s">
        <v>16</v>
      </c>
      <c r="N18" s="166" t="s">
        <v>16</v>
      </c>
      <c r="O18" s="166" t="s">
        <v>16</v>
      </c>
      <c r="P18" s="59" t="s">
        <v>1028</v>
      </c>
      <c r="Q18" s="166" t="s">
        <v>1034</v>
      </c>
    </row>
    <row r="19" spans="1:17" ht="167.5" customHeight="1">
      <c r="A19" s="258"/>
      <c r="B19" s="108">
        <v>2022</v>
      </c>
      <c r="C19" s="106" t="s">
        <v>566</v>
      </c>
      <c r="D19" s="106" t="s">
        <v>566</v>
      </c>
      <c r="E19" s="106" t="s">
        <v>566</v>
      </c>
      <c r="F19" s="53">
        <v>5681</v>
      </c>
      <c r="G19" s="102" t="s">
        <v>16</v>
      </c>
      <c r="H19" s="166" t="s">
        <v>16</v>
      </c>
      <c r="I19" s="127" t="s">
        <v>986</v>
      </c>
      <c r="J19" s="134" t="s">
        <v>835</v>
      </c>
      <c r="K19" s="166" t="s">
        <v>16</v>
      </c>
      <c r="L19" s="59" t="s">
        <v>848</v>
      </c>
      <c r="M19" s="166" t="s">
        <v>16</v>
      </c>
      <c r="N19" s="166" t="s">
        <v>16</v>
      </c>
      <c r="O19" s="166" t="s">
        <v>16</v>
      </c>
      <c r="P19" s="59" t="s">
        <v>1028</v>
      </c>
      <c r="Q19" s="166" t="s">
        <v>1035</v>
      </c>
    </row>
    <row r="20" spans="1:17" ht="167.5" customHeight="1">
      <c r="A20" s="258"/>
      <c r="B20" s="108" t="s">
        <v>840</v>
      </c>
      <c r="C20" s="100">
        <v>382.57600000000002</v>
      </c>
      <c r="D20" s="100">
        <v>0</v>
      </c>
      <c r="E20" s="100">
        <v>382.57600000000002</v>
      </c>
      <c r="F20" s="53">
        <v>5681</v>
      </c>
      <c r="G20" s="102">
        <v>6.7343073402569967E-2</v>
      </c>
      <c r="H20" s="166" t="s">
        <v>16</v>
      </c>
      <c r="I20" s="127" t="s">
        <v>986</v>
      </c>
      <c r="J20" s="134" t="s">
        <v>835</v>
      </c>
      <c r="K20" s="166" t="s">
        <v>16</v>
      </c>
      <c r="L20" s="59" t="s">
        <v>848</v>
      </c>
      <c r="M20" s="166" t="s">
        <v>16</v>
      </c>
      <c r="N20" s="166" t="s">
        <v>16</v>
      </c>
      <c r="O20" s="166" t="s">
        <v>16</v>
      </c>
      <c r="P20" s="59" t="s">
        <v>1028</v>
      </c>
      <c r="Q20" s="166" t="s">
        <v>1033</v>
      </c>
    </row>
    <row r="21" spans="1:17" ht="104">
      <c r="A21" s="258" t="s">
        <v>1036</v>
      </c>
      <c r="B21" s="108" t="s">
        <v>834</v>
      </c>
      <c r="C21" s="100">
        <v>465.80698096564066</v>
      </c>
      <c r="D21" s="100">
        <v>0</v>
      </c>
      <c r="E21" s="100">
        <v>465.80698096564066</v>
      </c>
      <c r="F21" s="53">
        <v>4911.9535020362273</v>
      </c>
      <c r="G21" s="102">
        <v>9.4831309126306385E-2</v>
      </c>
      <c r="H21" s="166" t="s">
        <v>1037</v>
      </c>
      <c r="I21" s="127">
        <v>4.6894045830222324E-3</v>
      </c>
      <c r="J21" s="134">
        <v>10.067269866374408</v>
      </c>
      <c r="K21" s="166" t="s">
        <v>16</v>
      </c>
      <c r="L21" s="113" t="s">
        <v>848</v>
      </c>
      <c r="M21" s="98" t="s">
        <v>16</v>
      </c>
      <c r="N21" s="98" t="s">
        <v>849</v>
      </c>
      <c r="O21" s="98" t="s">
        <v>869</v>
      </c>
      <c r="P21" s="98" t="s">
        <v>1038</v>
      </c>
      <c r="Q21" s="195" t="s">
        <v>1039</v>
      </c>
    </row>
    <row r="22" spans="1:17" ht="104">
      <c r="A22" s="258"/>
      <c r="B22" s="108" t="s">
        <v>839</v>
      </c>
      <c r="C22" s="105" t="s">
        <v>16</v>
      </c>
      <c r="D22" s="105" t="s">
        <v>16</v>
      </c>
      <c r="E22" s="105" t="s">
        <v>16</v>
      </c>
      <c r="F22" s="105" t="s">
        <v>16</v>
      </c>
      <c r="G22" s="105" t="s">
        <v>16</v>
      </c>
      <c r="H22" s="166" t="s">
        <v>1037</v>
      </c>
      <c r="I22" s="127">
        <v>4.6894045830222324E-3</v>
      </c>
      <c r="J22" s="134">
        <v>0</v>
      </c>
      <c r="K22" s="166" t="s">
        <v>16</v>
      </c>
      <c r="L22" s="113" t="s">
        <v>16</v>
      </c>
      <c r="M22" s="98" t="s">
        <v>16</v>
      </c>
      <c r="N22" s="98" t="s">
        <v>16</v>
      </c>
      <c r="O22" s="98" t="s">
        <v>869</v>
      </c>
      <c r="P22" s="98" t="s">
        <v>1038</v>
      </c>
      <c r="Q22" s="166" t="s">
        <v>1040</v>
      </c>
    </row>
    <row r="23" spans="1:17" ht="104">
      <c r="A23" s="258"/>
      <c r="B23" s="108">
        <v>2020</v>
      </c>
      <c r="C23" s="100">
        <v>400.75201070471519</v>
      </c>
      <c r="D23" s="100">
        <v>0</v>
      </c>
      <c r="E23" s="100">
        <v>400.75201070471519</v>
      </c>
      <c r="F23" s="53">
        <v>4058</v>
      </c>
      <c r="G23" s="102">
        <v>9.8756040094804154E-2</v>
      </c>
      <c r="H23" s="166" t="s">
        <v>1037</v>
      </c>
      <c r="I23" s="127">
        <v>1.8797815545686842E-3</v>
      </c>
      <c r="J23" s="134">
        <v>4.7959728398231505</v>
      </c>
      <c r="K23" s="166" t="s">
        <v>16</v>
      </c>
      <c r="L23" s="113" t="s">
        <v>848</v>
      </c>
      <c r="M23" s="98" t="s">
        <v>16</v>
      </c>
      <c r="N23" s="98" t="s">
        <v>849</v>
      </c>
      <c r="O23" s="98" t="s">
        <v>869</v>
      </c>
      <c r="P23" s="98" t="s">
        <v>1038</v>
      </c>
      <c r="Q23" s="166" t="s">
        <v>1039</v>
      </c>
    </row>
    <row r="24" spans="1:17" ht="104">
      <c r="A24" s="258"/>
      <c r="B24" s="108">
        <v>2021</v>
      </c>
      <c r="C24" s="100">
        <v>405.68127150138298</v>
      </c>
      <c r="D24" s="100">
        <v>0</v>
      </c>
      <c r="E24" s="100">
        <v>405.68127150138298</v>
      </c>
      <c r="F24" s="53">
        <v>4510</v>
      </c>
      <c r="G24" s="102">
        <v>8.9951501441548329E-2</v>
      </c>
      <c r="H24" s="166" t="s">
        <v>1037</v>
      </c>
      <c r="I24" s="127">
        <v>2.0282400291497028E-3</v>
      </c>
      <c r="J24" s="134">
        <v>5.1747417506051852</v>
      </c>
      <c r="K24" s="166" t="s">
        <v>16</v>
      </c>
      <c r="L24" s="113" t="s">
        <v>848</v>
      </c>
      <c r="M24" s="98" t="s">
        <v>16</v>
      </c>
      <c r="N24" s="98" t="s">
        <v>849</v>
      </c>
      <c r="O24" s="98" t="s">
        <v>869</v>
      </c>
      <c r="P24" s="98" t="s">
        <v>1038</v>
      </c>
      <c r="Q24" s="166" t="s">
        <v>1039</v>
      </c>
    </row>
    <row r="25" spans="1:17" ht="104">
      <c r="A25" s="258"/>
      <c r="B25" s="108">
        <v>2022</v>
      </c>
      <c r="C25" s="100">
        <v>410.32286102738522</v>
      </c>
      <c r="D25" s="100">
        <v>0</v>
      </c>
      <c r="E25" s="100">
        <v>410.32286102738522</v>
      </c>
      <c r="F25" s="53">
        <v>4510</v>
      </c>
      <c r="G25" s="102">
        <v>9.0980678720041064E-2</v>
      </c>
      <c r="H25" s="166" t="s">
        <v>1037</v>
      </c>
      <c r="I25" s="127">
        <v>1.9690875365281999E-3</v>
      </c>
      <c r="J25" s="134">
        <v>5.0238232849297093</v>
      </c>
      <c r="K25" s="166" t="s">
        <v>16</v>
      </c>
      <c r="L25" s="113" t="s">
        <v>848</v>
      </c>
      <c r="M25" s="98" t="s">
        <v>16</v>
      </c>
      <c r="N25" s="98" t="s">
        <v>849</v>
      </c>
      <c r="O25" s="98" t="s">
        <v>869</v>
      </c>
      <c r="P25" s="98" t="s">
        <v>1038</v>
      </c>
      <c r="Q25" s="166" t="s">
        <v>1039</v>
      </c>
    </row>
    <row r="26" spans="1:17" ht="104">
      <c r="A26" s="258"/>
      <c r="B26" s="108" t="s">
        <v>840</v>
      </c>
      <c r="C26" s="100">
        <v>1216.7561432334835</v>
      </c>
      <c r="D26" s="100">
        <v>0</v>
      </c>
      <c r="E26" s="100">
        <v>1216.7561432334835</v>
      </c>
      <c r="F26" s="53">
        <v>13078</v>
      </c>
      <c r="G26" s="102">
        <v>9.3038396026417142E-2</v>
      </c>
      <c r="H26" s="166" t="s">
        <v>1037</v>
      </c>
      <c r="I26" s="127">
        <v>5.8771091202465871E-3</v>
      </c>
      <c r="J26" s="134">
        <v>4.9981792917860153</v>
      </c>
      <c r="K26" s="166" t="s">
        <v>16</v>
      </c>
      <c r="L26" s="113" t="s">
        <v>848</v>
      </c>
      <c r="M26" s="98" t="s">
        <v>16</v>
      </c>
      <c r="N26" s="98" t="s">
        <v>849</v>
      </c>
      <c r="O26" s="98" t="s">
        <v>869</v>
      </c>
      <c r="P26" s="98" t="s">
        <v>1038</v>
      </c>
      <c r="Q26" s="166" t="s">
        <v>1041</v>
      </c>
    </row>
    <row r="27" spans="1:17" ht="65">
      <c r="A27" s="264" t="s">
        <v>1042</v>
      </c>
      <c r="B27" s="108" t="s">
        <v>834</v>
      </c>
      <c r="C27" s="100">
        <v>5669.26</v>
      </c>
      <c r="D27" s="100">
        <v>0</v>
      </c>
      <c r="E27" s="100">
        <v>5669.26</v>
      </c>
      <c r="F27" s="53">
        <v>1000</v>
      </c>
      <c r="G27" s="102">
        <v>5.6692600000000004</v>
      </c>
      <c r="H27" s="166" t="s">
        <v>1043</v>
      </c>
      <c r="I27" s="127">
        <v>0</v>
      </c>
      <c r="J27" s="134">
        <v>0</v>
      </c>
      <c r="K27" s="166" t="s">
        <v>1044</v>
      </c>
      <c r="L27" s="113" t="s">
        <v>848</v>
      </c>
      <c r="M27" s="98" t="s">
        <v>16</v>
      </c>
      <c r="N27" s="98" t="s">
        <v>858</v>
      </c>
      <c r="O27" s="98" t="s">
        <v>869</v>
      </c>
      <c r="P27" s="98" t="s">
        <v>1038</v>
      </c>
      <c r="Q27" s="166" t="s">
        <v>16</v>
      </c>
    </row>
    <row r="28" spans="1:17" ht="65">
      <c r="A28" s="264"/>
      <c r="B28" s="108" t="s">
        <v>839</v>
      </c>
      <c r="C28" s="105" t="s">
        <v>16</v>
      </c>
      <c r="D28" s="105" t="s">
        <v>16</v>
      </c>
      <c r="E28" s="105" t="s">
        <v>16</v>
      </c>
      <c r="F28" s="105" t="s">
        <v>16</v>
      </c>
      <c r="G28" s="105" t="s">
        <v>16</v>
      </c>
      <c r="H28" s="166" t="s">
        <v>1043</v>
      </c>
      <c r="I28" s="127">
        <v>0</v>
      </c>
      <c r="J28" s="134">
        <v>0</v>
      </c>
      <c r="K28" s="166" t="s">
        <v>1044</v>
      </c>
      <c r="L28" s="113" t="s">
        <v>16</v>
      </c>
      <c r="M28" s="98" t="s">
        <v>16</v>
      </c>
      <c r="N28" s="98" t="s">
        <v>16</v>
      </c>
      <c r="O28" s="98" t="s">
        <v>869</v>
      </c>
      <c r="P28" s="98" t="s">
        <v>1038</v>
      </c>
      <c r="Q28" s="166" t="s">
        <v>1045</v>
      </c>
    </row>
    <row r="29" spans="1:17" ht="65">
      <c r="A29" s="264"/>
      <c r="B29" s="108">
        <v>2020</v>
      </c>
      <c r="C29" s="100">
        <v>3503.611539877817</v>
      </c>
      <c r="D29" s="100">
        <v>0</v>
      </c>
      <c r="E29" s="100">
        <v>3503.611539877817</v>
      </c>
      <c r="F29" s="53">
        <v>1000</v>
      </c>
      <c r="G29" s="102">
        <v>3.5036115398778169</v>
      </c>
      <c r="H29" s="166" t="s">
        <v>1043</v>
      </c>
      <c r="I29" s="127">
        <v>0</v>
      </c>
      <c r="J29" s="134">
        <v>0</v>
      </c>
      <c r="K29" s="166" t="s">
        <v>1044</v>
      </c>
      <c r="L29" s="113" t="s">
        <v>848</v>
      </c>
      <c r="M29" s="98" t="s">
        <v>16</v>
      </c>
      <c r="N29" s="98" t="s">
        <v>858</v>
      </c>
      <c r="O29" s="98" t="s">
        <v>869</v>
      </c>
      <c r="P29" s="98" t="s">
        <v>1038</v>
      </c>
      <c r="Q29" s="166" t="s">
        <v>16</v>
      </c>
    </row>
    <row r="30" spans="1:17" ht="65">
      <c r="A30" s="264"/>
      <c r="B30" s="108">
        <v>2021</v>
      </c>
      <c r="C30" s="100">
        <v>3533.6032925176773</v>
      </c>
      <c r="D30" s="100">
        <v>0</v>
      </c>
      <c r="E30" s="100">
        <v>3533.6032925176773</v>
      </c>
      <c r="F30" s="53" t="s">
        <v>566</v>
      </c>
      <c r="G30" s="53" t="s">
        <v>566</v>
      </c>
      <c r="H30" s="166" t="s">
        <v>1043</v>
      </c>
      <c r="I30" s="127">
        <v>0</v>
      </c>
      <c r="J30" s="134">
        <v>0</v>
      </c>
      <c r="K30" s="166" t="s">
        <v>1044</v>
      </c>
      <c r="L30" s="113" t="s">
        <v>848</v>
      </c>
      <c r="M30" s="98" t="s">
        <v>16</v>
      </c>
      <c r="N30" s="98" t="s">
        <v>858</v>
      </c>
      <c r="O30" s="98" t="s">
        <v>869</v>
      </c>
      <c r="P30" s="98" t="s">
        <v>1038</v>
      </c>
      <c r="Q30" s="166" t="s">
        <v>1046</v>
      </c>
    </row>
    <row r="31" spans="1:17" ht="65">
      <c r="A31" s="264"/>
      <c r="B31" s="108">
        <v>2022</v>
      </c>
      <c r="C31" s="100">
        <v>3564.0170313184872</v>
      </c>
      <c r="D31" s="100">
        <v>0</v>
      </c>
      <c r="E31" s="100">
        <v>3564.0170313184872</v>
      </c>
      <c r="F31" s="53" t="s">
        <v>566</v>
      </c>
      <c r="G31" s="53" t="s">
        <v>566</v>
      </c>
      <c r="H31" s="166" t="s">
        <v>1043</v>
      </c>
      <c r="I31" s="127">
        <v>0</v>
      </c>
      <c r="J31" s="134">
        <v>0</v>
      </c>
      <c r="K31" s="166" t="s">
        <v>1044</v>
      </c>
      <c r="L31" s="113" t="s">
        <v>848</v>
      </c>
      <c r="M31" s="98" t="s">
        <v>16</v>
      </c>
      <c r="N31" s="98" t="s">
        <v>858</v>
      </c>
      <c r="O31" s="98" t="s">
        <v>869</v>
      </c>
      <c r="P31" s="98" t="s">
        <v>1038</v>
      </c>
      <c r="Q31" s="166" t="s">
        <v>1047</v>
      </c>
    </row>
    <row r="32" spans="1:17" ht="65">
      <c r="A32" s="264"/>
      <c r="B32" s="108" t="s">
        <v>840</v>
      </c>
      <c r="C32" s="100">
        <v>10601.231863713982</v>
      </c>
      <c r="D32" s="100">
        <v>0</v>
      </c>
      <c r="E32" s="100">
        <v>10601.231863713982</v>
      </c>
      <c r="F32" s="53" t="s">
        <v>16</v>
      </c>
      <c r="G32" s="102" t="s">
        <v>16</v>
      </c>
      <c r="H32" s="166" t="s">
        <v>1043</v>
      </c>
      <c r="I32" s="127">
        <v>0</v>
      </c>
      <c r="J32" s="134">
        <v>0</v>
      </c>
      <c r="K32" s="166" t="s">
        <v>1044</v>
      </c>
      <c r="L32" s="113" t="s">
        <v>848</v>
      </c>
      <c r="M32" s="98" t="s">
        <v>16</v>
      </c>
      <c r="N32" s="98" t="s">
        <v>858</v>
      </c>
      <c r="O32" s="98" t="s">
        <v>869</v>
      </c>
      <c r="P32" s="98" t="s">
        <v>1038</v>
      </c>
      <c r="Q32" s="166" t="s">
        <v>1048</v>
      </c>
    </row>
    <row r="33" spans="1:17" ht="26">
      <c r="A33" s="258" t="s">
        <v>1049</v>
      </c>
      <c r="B33" s="108" t="s">
        <v>834</v>
      </c>
      <c r="C33" s="102" t="s">
        <v>16</v>
      </c>
      <c r="D33" s="102" t="s">
        <v>16</v>
      </c>
      <c r="E33" s="102" t="s">
        <v>16</v>
      </c>
      <c r="F33" s="53" t="s">
        <v>16</v>
      </c>
      <c r="G33" s="102" t="s">
        <v>16</v>
      </c>
      <c r="H33" s="102" t="s">
        <v>16</v>
      </c>
      <c r="I33" s="127" t="s">
        <v>16</v>
      </c>
      <c r="J33" s="134" t="s">
        <v>16</v>
      </c>
      <c r="K33" s="166" t="s">
        <v>16</v>
      </c>
      <c r="L33" s="59" t="s">
        <v>16</v>
      </c>
      <c r="M33" s="59" t="s">
        <v>16</v>
      </c>
      <c r="N33" s="59" t="s">
        <v>16</v>
      </c>
      <c r="O33" s="166" t="s">
        <v>16</v>
      </c>
      <c r="P33" s="59" t="s">
        <v>16</v>
      </c>
      <c r="Q33" s="166" t="s">
        <v>1050</v>
      </c>
    </row>
    <row r="34" spans="1:17" ht="131" customHeight="1">
      <c r="A34" s="258"/>
      <c r="B34" s="108" t="s">
        <v>839</v>
      </c>
      <c r="C34" s="102">
        <v>892.68700000000001</v>
      </c>
      <c r="D34" s="100">
        <v>0</v>
      </c>
      <c r="E34" s="100">
        <v>892.68700000000001</v>
      </c>
      <c r="F34" s="53">
        <v>21464</v>
      </c>
      <c r="G34" s="102">
        <v>4.1589964591874765E-2</v>
      </c>
      <c r="H34" s="166" t="s">
        <v>1051</v>
      </c>
      <c r="I34" s="127" t="s">
        <v>874</v>
      </c>
      <c r="J34" s="134" t="s">
        <v>875</v>
      </c>
      <c r="K34" s="166" t="s">
        <v>16</v>
      </c>
      <c r="L34" s="59" t="s">
        <v>836</v>
      </c>
      <c r="M34" s="166" t="s">
        <v>837</v>
      </c>
      <c r="N34" s="166" t="s">
        <v>16</v>
      </c>
      <c r="O34" s="166" t="s">
        <v>995</v>
      </c>
      <c r="P34" s="59" t="s">
        <v>1028</v>
      </c>
      <c r="Q34" s="166" t="s">
        <v>1052</v>
      </c>
    </row>
    <row r="35" spans="1:17" ht="131" customHeight="1">
      <c r="A35" s="258"/>
      <c r="B35" s="108">
        <v>2020</v>
      </c>
      <c r="C35" s="102">
        <v>1302</v>
      </c>
      <c r="D35" s="100">
        <v>0</v>
      </c>
      <c r="E35" s="100">
        <v>1302</v>
      </c>
      <c r="F35" s="53">
        <v>30156</v>
      </c>
      <c r="G35" s="102">
        <v>4.3175487465181059E-2</v>
      </c>
      <c r="H35" s="166" t="s">
        <v>1051</v>
      </c>
      <c r="I35" s="127" t="s">
        <v>874</v>
      </c>
      <c r="J35" s="134" t="s">
        <v>875</v>
      </c>
      <c r="K35" s="166" t="s">
        <v>16</v>
      </c>
      <c r="L35" s="59" t="s">
        <v>836</v>
      </c>
      <c r="M35" s="166" t="s">
        <v>837</v>
      </c>
      <c r="N35" s="166" t="s">
        <v>16</v>
      </c>
      <c r="O35" s="166" t="s">
        <v>995</v>
      </c>
      <c r="P35" s="59" t="s">
        <v>1028</v>
      </c>
      <c r="Q35" s="166" t="s">
        <v>1052</v>
      </c>
    </row>
    <row r="36" spans="1:17" ht="131" customHeight="1">
      <c r="A36" s="258"/>
      <c r="B36" s="108">
        <v>2021</v>
      </c>
      <c r="C36" s="102">
        <v>1320</v>
      </c>
      <c r="D36" s="100">
        <v>0</v>
      </c>
      <c r="E36" s="100">
        <v>1320</v>
      </c>
      <c r="F36" s="53">
        <v>30156</v>
      </c>
      <c r="G36" s="102">
        <v>4.3772383605252686E-2</v>
      </c>
      <c r="H36" s="166" t="s">
        <v>1051</v>
      </c>
      <c r="I36" s="127" t="s">
        <v>874</v>
      </c>
      <c r="J36" s="134" t="s">
        <v>875</v>
      </c>
      <c r="K36" s="166" t="s">
        <v>16</v>
      </c>
      <c r="L36" s="59" t="s">
        <v>836</v>
      </c>
      <c r="M36" s="166" t="s">
        <v>837</v>
      </c>
      <c r="N36" s="166" t="s">
        <v>16</v>
      </c>
      <c r="O36" s="166" t="s">
        <v>995</v>
      </c>
      <c r="P36" s="59" t="s">
        <v>1028</v>
      </c>
      <c r="Q36" s="166" t="s">
        <v>1052</v>
      </c>
    </row>
    <row r="37" spans="1:17" ht="131" customHeight="1">
      <c r="A37" s="258"/>
      <c r="B37" s="108">
        <v>2022</v>
      </c>
      <c r="C37" s="102">
        <v>1342</v>
      </c>
      <c r="D37" s="100">
        <v>0</v>
      </c>
      <c r="E37" s="100">
        <v>1342</v>
      </c>
      <c r="F37" s="53">
        <v>30156</v>
      </c>
      <c r="G37" s="102">
        <v>4.4501923332006893E-2</v>
      </c>
      <c r="H37" s="166" t="s">
        <v>1051</v>
      </c>
      <c r="I37" s="127" t="s">
        <v>874</v>
      </c>
      <c r="J37" s="134" t="s">
        <v>875</v>
      </c>
      <c r="K37" s="166" t="s">
        <v>16</v>
      </c>
      <c r="L37" s="59" t="s">
        <v>836</v>
      </c>
      <c r="M37" s="166" t="s">
        <v>837</v>
      </c>
      <c r="N37" s="166" t="s">
        <v>16</v>
      </c>
      <c r="O37" s="166" t="s">
        <v>995</v>
      </c>
      <c r="P37" s="59" t="s">
        <v>1028</v>
      </c>
      <c r="Q37" s="166" t="s">
        <v>1052</v>
      </c>
    </row>
    <row r="38" spans="1:17" ht="131" customHeight="1">
      <c r="A38" s="258"/>
      <c r="B38" s="108" t="s">
        <v>840</v>
      </c>
      <c r="C38" s="102">
        <v>3964</v>
      </c>
      <c r="D38" s="100">
        <v>0</v>
      </c>
      <c r="E38" s="100">
        <v>3964</v>
      </c>
      <c r="F38" s="53">
        <v>90468</v>
      </c>
      <c r="G38" s="102">
        <v>4.3816598134146879E-2</v>
      </c>
      <c r="H38" s="166" t="s">
        <v>1051</v>
      </c>
      <c r="I38" s="127" t="s">
        <v>874</v>
      </c>
      <c r="J38" s="134" t="s">
        <v>875</v>
      </c>
      <c r="K38" s="166" t="s">
        <v>16</v>
      </c>
      <c r="L38" s="59" t="s">
        <v>836</v>
      </c>
      <c r="M38" s="166" t="s">
        <v>837</v>
      </c>
      <c r="N38" s="166" t="s">
        <v>16</v>
      </c>
      <c r="O38" s="166" t="s">
        <v>995</v>
      </c>
      <c r="P38" s="59" t="s">
        <v>1028</v>
      </c>
      <c r="Q38" s="166" t="s">
        <v>1052</v>
      </c>
    </row>
    <row r="39" spans="1:17">
      <c r="A39" s="258" t="s">
        <v>1053</v>
      </c>
      <c r="B39" s="108" t="s">
        <v>834</v>
      </c>
      <c r="C39" s="102" t="s">
        <v>16</v>
      </c>
      <c r="D39" s="102" t="s">
        <v>16</v>
      </c>
      <c r="E39" s="102" t="s">
        <v>16</v>
      </c>
      <c r="F39" s="53" t="s">
        <v>16</v>
      </c>
      <c r="G39" s="102" t="s">
        <v>16</v>
      </c>
      <c r="H39" s="166" t="s">
        <v>16</v>
      </c>
      <c r="I39" s="129" t="s">
        <v>16</v>
      </c>
      <c r="J39" s="135" t="s">
        <v>16</v>
      </c>
      <c r="K39" s="166" t="s">
        <v>16</v>
      </c>
      <c r="L39" s="59" t="s">
        <v>16</v>
      </c>
      <c r="M39" s="59" t="s">
        <v>16</v>
      </c>
      <c r="N39" s="59" t="s">
        <v>16</v>
      </c>
      <c r="O39" s="59" t="s">
        <v>16</v>
      </c>
      <c r="P39" s="59" t="s">
        <v>16</v>
      </c>
      <c r="Q39" s="98" t="s">
        <v>1054</v>
      </c>
    </row>
    <row r="40" spans="1:17">
      <c r="A40" s="258"/>
      <c r="B40" s="108" t="s">
        <v>839</v>
      </c>
      <c r="C40" s="102" t="s">
        <v>16</v>
      </c>
      <c r="D40" s="102" t="s">
        <v>16</v>
      </c>
      <c r="E40" s="102" t="s">
        <v>16</v>
      </c>
      <c r="F40" s="53" t="s">
        <v>16</v>
      </c>
      <c r="G40" s="102" t="s">
        <v>16</v>
      </c>
      <c r="H40" s="166" t="s">
        <v>16</v>
      </c>
      <c r="I40" s="129" t="s">
        <v>16</v>
      </c>
      <c r="J40" s="135" t="s">
        <v>16</v>
      </c>
      <c r="K40" s="166" t="s">
        <v>16</v>
      </c>
      <c r="L40" s="59" t="s">
        <v>16</v>
      </c>
      <c r="M40" s="59" t="s">
        <v>16</v>
      </c>
      <c r="N40" s="59" t="s">
        <v>16</v>
      </c>
      <c r="O40" s="59" t="s">
        <v>16</v>
      </c>
      <c r="P40" s="59" t="s">
        <v>16</v>
      </c>
      <c r="Q40" s="98" t="s">
        <v>1054</v>
      </c>
    </row>
    <row r="41" spans="1:17">
      <c r="A41" s="258"/>
      <c r="B41" s="108">
        <v>2020</v>
      </c>
      <c r="C41" s="102" t="s">
        <v>16</v>
      </c>
      <c r="D41" s="102" t="s">
        <v>16</v>
      </c>
      <c r="E41" s="102" t="s">
        <v>16</v>
      </c>
      <c r="F41" s="53" t="s">
        <v>16</v>
      </c>
      <c r="G41" s="102" t="s">
        <v>16</v>
      </c>
      <c r="H41" s="166" t="s">
        <v>16</v>
      </c>
      <c r="I41" s="129" t="s">
        <v>16</v>
      </c>
      <c r="J41" s="135" t="s">
        <v>16</v>
      </c>
      <c r="K41" s="166" t="s">
        <v>16</v>
      </c>
      <c r="L41" s="59" t="s">
        <v>16</v>
      </c>
      <c r="M41" s="59" t="s">
        <v>16</v>
      </c>
      <c r="N41" s="59" t="s">
        <v>16</v>
      </c>
      <c r="O41" s="59" t="s">
        <v>16</v>
      </c>
      <c r="P41" s="59" t="s">
        <v>16</v>
      </c>
      <c r="Q41" s="98" t="s">
        <v>1054</v>
      </c>
    </row>
    <row r="42" spans="1:17">
      <c r="A42" s="258"/>
      <c r="B42" s="108">
        <v>2021</v>
      </c>
      <c r="C42" s="102" t="s">
        <v>16</v>
      </c>
      <c r="D42" s="102" t="s">
        <v>16</v>
      </c>
      <c r="E42" s="102" t="s">
        <v>16</v>
      </c>
      <c r="F42" s="53" t="s">
        <v>16</v>
      </c>
      <c r="G42" s="102" t="s">
        <v>16</v>
      </c>
      <c r="H42" s="166" t="s">
        <v>16</v>
      </c>
      <c r="I42" s="129" t="s">
        <v>16</v>
      </c>
      <c r="J42" s="135" t="s">
        <v>16</v>
      </c>
      <c r="K42" s="166" t="s">
        <v>16</v>
      </c>
      <c r="L42" s="59" t="s">
        <v>16</v>
      </c>
      <c r="M42" s="59" t="s">
        <v>16</v>
      </c>
      <c r="N42" s="59" t="s">
        <v>16</v>
      </c>
      <c r="O42" s="59" t="s">
        <v>16</v>
      </c>
      <c r="P42" s="59" t="s">
        <v>16</v>
      </c>
      <c r="Q42" s="98" t="s">
        <v>1054</v>
      </c>
    </row>
    <row r="43" spans="1:17">
      <c r="A43" s="258"/>
      <c r="B43" s="108">
        <v>2022</v>
      </c>
      <c r="C43" s="102" t="s">
        <v>16</v>
      </c>
      <c r="D43" s="102" t="s">
        <v>16</v>
      </c>
      <c r="E43" s="102" t="s">
        <v>16</v>
      </c>
      <c r="F43" s="53" t="s">
        <v>16</v>
      </c>
      <c r="G43" s="102" t="s">
        <v>16</v>
      </c>
      <c r="H43" s="166" t="s">
        <v>16</v>
      </c>
      <c r="I43" s="129" t="s">
        <v>16</v>
      </c>
      <c r="J43" s="135" t="s">
        <v>16</v>
      </c>
      <c r="K43" s="166" t="s">
        <v>16</v>
      </c>
      <c r="L43" s="59" t="s">
        <v>16</v>
      </c>
      <c r="M43" s="59" t="s">
        <v>16</v>
      </c>
      <c r="N43" s="59" t="s">
        <v>16</v>
      </c>
      <c r="O43" s="59" t="s">
        <v>16</v>
      </c>
      <c r="P43" s="59" t="s">
        <v>16</v>
      </c>
      <c r="Q43" s="98" t="s">
        <v>1054</v>
      </c>
    </row>
    <row r="44" spans="1:17" ht="26">
      <c r="A44" s="258"/>
      <c r="B44" s="108" t="s">
        <v>840</v>
      </c>
      <c r="C44" s="102" t="s">
        <v>16</v>
      </c>
      <c r="D44" s="102" t="s">
        <v>16</v>
      </c>
      <c r="E44" s="102" t="s">
        <v>16</v>
      </c>
      <c r="F44" s="53" t="s">
        <v>16</v>
      </c>
      <c r="G44" s="102" t="s">
        <v>16</v>
      </c>
      <c r="H44" s="166" t="s">
        <v>16</v>
      </c>
      <c r="I44" s="129" t="s">
        <v>16</v>
      </c>
      <c r="J44" s="135" t="s">
        <v>16</v>
      </c>
      <c r="K44" s="166" t="s">
        <v>16</v>
      </c>
      <c r="L44" s="59" t="s">
        <v>16</v>
      </c>
      <c r="M44" s="59" t="s">
        <v>16</v>
      </c>
      <c r="N44" s="59" t="s">
        <v>16</v>
      </c>
      <c r="O44" s="59" t="s">
        <v>16</v>
      </c>
      <c r="P44" s="59" t="s">
        <v>16</v>
      </c>
      <c r="Q44" s="98" t="s">
        <v>1054</v>
      </c>
    </row>
    <row r="45" spans="1:17">
      <c r="A45" s="258" t="s">
        <v>1055</v>
      </c>
      <c r="B45" s="108" t="s">
        <v>834</v>
      </c>
      <c r="C45" s="102" t="s">
        <v>16</v>
      </c>
      <c r="D45" s="102" t="s">
        <v>16</v>
      </c>
      <c r="E45" s="102" t="s">
        <v>16</v>
      </c>
      <c r="F45" s="53" t="s">
        <v>16</v>
      </c>
      <c r="G45" s="102" t="s">
        <v>16</v>
      </c>
      <c r="H45" s="166" t="s">
        <v>16</v>
      </c>
      <c r="I45" s="129" t="s">
        <v>16</v>
      </c>
      <c r="J45" s="135" t="s">
        <v>16</v>
      </c>
      <c r="K45" s="166" t="s">
        <v>16</v>
      </c>
      <c r="L45" s="59" t="s">
        <v>16</v>
      </c>
      <c r="M45" s="59" t="s">
        <v>16</v>
      </c>
      <c r="N45" s="59" t="s">
        <v>16</v>
      </c>
      <c r="O45" s="59" t="s">
        <v>16</v>
      </c>
      <c r="P45" s="59" t="s">
        <v>16</v>
      </c>
      <c r="Q45" s="98" t="s">
        <v>1056</v>
      </c>
    </row>
    <row r="46" spans="1:17">
      <c r="A46" s="258"/>
      <c r="B46" s="108" t="s">
        <v>839</v>
      </c>
      <c r="C46" s="102" t="s">
        <v>16</v>
      </c>
      <c r="D46" s="102" t="s">
        <v>16</v>
      </c>
      <c r="E46" s="102" t="s">
        <v>16</v>
      </c>
      <c r="F46" s="53" t="s">
        <v>16</v>
      </c>
      <c r="G46" s="102" t="s">
        <v>16</v>
      </c>
      <c r="H46" s="166" t="s">
        <v>16</v>
      </c>
      <c r="I46" s="129" t="s">
        <v>16</v>
      </c>
      <c r="J46" s="135" t="s">
        <v>16</v>
      </c>
      <c r="K46" s="166" t="s">
        <v>16</v>
      </c>
      <c r="L46" s="59" t="s">
        <v>16</v>
      </c>
      <c r="M46" s="59" t="s">
        <v>16</v>
      </c>
      <c r="N46" s="59" t="s">
        <v>16</v>
      </c>
      <c r="O46" s="59" t="s">
        <v>16</v>
      </c>
      <c r="P46" s="59" t="s">
        <v>16</v>
      </c>
      <c r="Q46" s="98" t="s">
        <v>1056</v>
      </c>
    </row>
    <row r="47" spans="1:17">
      <c r="A47" s="258"/>
      <c r="B47" s="108">
        <v>2020</v>
      </c>
      <c r="C47" s="102" t="s">
        <v>16</v>
      </c>
      <c r="D47" s="102" t="s">
        <v>16</v>
      </c>
      <c r="E47" s="102" t="s">
        <v>16</v>
      </c>
      <c r="F47" s="53" t="s">
        <v>16</v>
      </c>
      <c r="G47" s="102" t="s">
        <v>16</v>
      </c>
      <c r="H47" s="166" t="s">
        <v>16</v>
      </c>
      <c r="I47" s="129" t="s">
        <v>16</v>
      </c>
      <c r="J47" s="135" t="s">
        <v>16</v>
      </c>
      <c r="K47" s="166" t="s">
        <v>16</v>
      </c>
      <c r="L47" s="59" t="s">
        <v>16</v>
      </c>
      <c r="M47" s="59" t="s">
        <v>16</v>
      </c>
      <c r="N47" s="59" t="s">
        <v>16</v>
      </c>
      <c r="O47" s="59" t="s">
        <v>16</v>
      </c>
      <c r="P47" s="59" t="s">
        <v>16</v>
      </c>
      <c r="Q47" s="98" t="s">
        <v>1056</v>
      </c>
    </row>
    <row r="48" spans="1:17">
      <c r="A48" s="258"/>
      <c r="B48" s="108">
        <v>2021</v>
      </c>
      <c r="C48" s="102" t="s">
        <v>16</v>
      </c>
      <c r="D48" s="102" t="s">
        <v>16</v>
      </c>
      <c r="E48" s="102" t="s">
        <v>16</v>
      </c>
      <c r="F48" s="53" t="s">
        <v>16</v>
      </c>
      <c r="G48" s="102" t="s">
        <v>16</v>
      </c>
      <c r="H48" s="166" t="s">
        <v>16</v>
      </c>
      <c r="I48" s="129" t="s">
        <v>16</v>
      </c>
      <c r="J48" s="135" t="s">
        <v>16</v>
      </c>
      <c r="K48" s="166" t="s">
        <v>16</v>
      </c>
      <c r="L48" s="59" t="s">
        <v>16</v>
      </c>
      <c r="M48" s="59" t="s">
        <v>16</v>
      </c>
      <c r="N48" s="59" t="s">
        <v>16</v>
      </c>
      <c r="O48" s="59" t="s">
        <v>16</v>
      </c>
      <c r="P48" s="59" t="s">
        <v>16</v>
      </c>
      <c r="Q48" s="98" t="s">
        <v>1056</v>
      </c>
    </row>
    <row r="49" spans="1:17">
      <c r="A49" s="258"/>
      <c r="B49" s="108">
        <v>2022</v>
      </c>
      <c r="C49" s="102" t="s">
        <v>16</v>
      </c>
      <c r="D49" s="102" t="s">
        <v>16</v>
      </c>
      <c r="E49" s="102" t="s">
        <v>16</v>
      </c>
      <c r="F49" s="53" t="s">
        <v>16</v>
      </c>
      <c r="G49" s="102" t="s">
        <v>16</v>
      </c>
      <c r="H49" s="166" t="s">
        <v>16</v>
      </c>
      <c r="I49" s="129" t="s">
        <v>16</v>
      </c>
      <c r="J49" s="135" t="s">
        <v>16</v>
      </c>
      <c r="K49" s="166" t="s">
        <v>16</v>
      </c>
      <c r="L49" s="59" t="s">
        <v>16</v>
      </c>
      <c r="M49" s="59" t="s">
        <v>16</v>
      </c>
      <c r="N49" s="59" t="s">
        <v>16</v>
      </c>
      <c r="O49" s="59" t="s">
        <v>16</v>
      </c>
      <c r="P49" s="59" t="s">
        <v>16</v>
      </c>
      <c r="Q49" s="98" t="s">
        <v>1056</v>
      </c>
    </row>
    <row r="50" spans="1:17" ht="26">
      <c r="A50" s="258"/>
      <c r="B50" s="108" t="s">
        <v>840</v>
      </c>
      <c r="C50" s="102" t="s">
        <v>16</v>
      </c>
      <c r="D50" s="102" t="s">
        <v>16</v>
      </c>
      <c r="E50" s="102" t="s">
        <v>16</v>
      </c>
      <c r="F50" s="53" t="s">
        <v>16</v>
      </c>
      <c r="G50" s="102" t="s">
        <v>16</v>
      </c>
      <c r="H50" s="166" t="s">
        <v>16</v>
      </c>
      <c r="I50" s="129" t="s">
        <v>16</v>
      </c>
      <c r="J50" s="135" t="s">
        <v>16</v>
      </c>
      <c r="K50" s="166" t="s">
        <v>16</v>
      </c>
      <c r="L50" s="59" t="s">
        <v>16</v>
      </c>
      <c r="M50" s="59" t="s">
        <v>16</v>
      </c>
      <c r="N50" s="59" t="s">
        <v>16</v>
      </c>
      <c r="O50" s="59" t="s">
        <v>16</v>
      </c>
      <c r="P50" s="59" t="s">
        <v>16</v>
      </c>
      <c r="Q50" s="98" t="s">
        <v>1056</v>
      </c>
    </row>
    <row r="51" spans="1:17" ht="130">
      <c r="A51" s="261" t="s">
        <v>1057</v>
      </c>
      <c r="B51" s="108" t="s">
        <v>834</v>
      </c>
      <c r="C51" s="100">
        <v>53897.248706534498</v>
      </c>
      <c r="D51" s="100">
        <v>0</v>
      </c>
      <c r="E51" s="100">
        <v>53897.248706534498</v>
      </c>
      <c r="F51" s="53">
        <v>380000</v>
      </c>
      <c r="G51" s="102">
        <v>0.14183486501719605</v>
      </c>
      <c r="H51" s="166" t="s">
        <v>1058</v>
      </c>
      <c r="I51" s="127">
        <v>12.589716075904816</v>
      </c>
      <c r="J51" s="134">
        <v>51.300503655573024</v>
      </c>
      <c r="K51" s="166" t="s">
        <v>1059</v>
      </c>
      <c r="L51" s="59" t="s">
        <v>848</v>
      </c>
      <c r="M51" s="166" t="s">
        <v>16</v>
      </c>
      <c r="N51" s="166" t="s">
        <v>858</v>
      </c>
      <c r="O51" s="166" t="s">
        <v>869</v>
      </c>
      <c r="P51" s="166" t="s">
        <v>1060</v>
      </c>
      <c r="Q51" s="166" t="s">
        <v>1061</v>
      </c>
    </row>
    <row r="52" spans="1:17" ht="130">
      <c r="A52" s="262"/>
      <c r="B52" s="108" t="s">
        <v>839</v>
      </c>
      <c r="C52" s="100">
        <v>72644.501720000204</v>
      </c>
      <c r="D52" s="100">
        <v>0</v>
      </c>
      <c r="E52" s="100">
        <v>72644.501720000204</v>
      </c>
      <c r="F52" s="53">
        <v>380000</v>
      </c>
      <c r="G52" s="102">
        <v>0.1911697413684216</v>
      </c>
      <c r="H52" s="166" t="s">
        <v>1058</v>
      </c>
      <c r="I52" s="127">
        <v>12.589716075904816</v>
      </c>
      <c r="J52" s="134">
        <v>26.937178243254724</v>
      </c>
      <c r="K52" s="166" t="s">
        <v>1059</v>
      </c>
      <c r="L52" s="59" t="s">
        <v>848</v>
      </c>
      <c r="M52" s="166" t="s">
        <v>16</v>
      </c>
      <c r="N52" s="166" t="s">
        <v>858</v>
      </c>
      <c r="O52" s="166" t="s">
        <v>869</v>
      </c>
      <c r="P52" s="166" t="s">
        <v>1060</v>
      </c>
      <c r="Q52" s="166" t="s">
        <v>1062</v>
      </c>
    </row>
    <row r="53" spans="1:17" ht="130">
      <c r="A53" s="262"/>
      <c r="B53" s="108">
        <v>2020</v>
      </c>
      <c r="C53" s="100">
        <v>2276.0632349660636</v>
      </c>
      <c r="D53" s="100">
        <v>0</v>
      </c>
      <c r="E53" s="100">
        <v>2276.0632349660636</v>
      </c>
      <c r="F53" s="53">
        <v>54959</v>
      </c>
      <c r="G53" s="102">
        <v>4.1413840043779251E-2</v>
      </c>
      <c r="H53" s="166" t="s">
        <v>1058</v>
      </c>
      <c r="I53" s="127">
        <v>2.130902133751539</v>
      </c>
      <c r="J53" s="134">
        <v>13.832795215724927</v>
      </c>
      <c r="K53" s="166" t="s">
        <v>1059</v>
      </c>
      <c r="L53" s="59" t="s">
        <v>848</v>
      </c>
      <c r="M53" s="166" t="s">
        <v>16</v>
      </c>
      <c r="N53" s="166" t="s">
        <v>858</v>
      </c>
      <c r="O53" s="166" t="s">
        <v>869</v>
      </c>
      <c r="P53" s="166" t="s">
        <v>1060</v>
      </c>
      <c r="Q53" s="166" t="s">
        <v>1063</v>
      </c>
    </row>
    <row r="54" spans="1:17" ht="130">
      <c r="A54" s="262"/>
      <c r="B54" s="108">
        <v>2021</v>
      </c>
      <c r="C54" s="100">
        <v>2983.4433548317211</v>
      </c>
      <c r="D54" s="100">
        <v>0</v>
      </c>
      <c r="E54" s="100">
        <v>2983.4433548317211</v>
      </c>
      <c r="F54" s="53">
        <v>69743</v>
      </c>
      <c r="G54" s="102">
        <v>4.2777674531232109E-2</v>
      </c>
      <c r="H54" s="166" t="s">
        <v>1058</v>
      </c>
      <c r="I54" s="127">
        <v>2.5836895460349916</v>
      </c>
      <c r="J54" s="134">
        <v>30.507570097544001</v>
      </c>
      <c r="K54" s="166" t="s">
        <v>1059</v>
      </c>
      <c r="L54" s="59" t="s">
        <v>848</v>
      </c>
      <c r="M54" s="166" t="s">
        <v>16</v>
      </c>
      <c r="N54" s="166" t="s">
        <v>858</v>
      </c>
      <c r="O54" s="166" t="s">
        <v>869</v>
      </c>
      <c r="P54" s="166" t="s">
        <v>1060</v>
      </c>
      <c r="Q54" s="166" t="s">
        <v>1063</v>
      </c>
    </row>
    <row r="55" spans="1:17" ht="130">
      <c r="A55" s="262"/>
      <c r="B55" s="108">
        <v>2022</v>
      </c>
      <c r="C55" s="100">
        <v>2631.2872359685134</v>
      </c>
      <c r="D55" s="100">
        <v>0</v>
      </c>
      <c r="E55" s="100">
        <v>2631.2872359685134</v>
      </c>
      <c r="F55" s="53">
        <v>59681</v>
      </c>
      <c r="G55" s="102">
        <v>4.408919481859408E-2</v>
      </c>
      <c r="H55" s="166" t="s">
        <v>1058</v>
      </c>
      <c r="I55" s="127">
        <v>2.1012705771406708</v>
      </c>
      <c r="J55" s="134">
        <v>25.755268626493496</v>
      </c>
      <c r="K55" s="166" t="s">
        <v>1059</v>
      </c>
      <c r="L55" s="59" t="s">
        <v>848</v>
      </c>
      <c r="M55" s="166" t="s">
        <v>16</v>
      </c>
      <c r="N55" s="166" t="s">
        <v>858</v>
      </c>
      <c r="O55" s="166" t="s">
        <v>869</v>
      </c>
      <c r="P55" s="166" t="s">
        <v>1060</v>
      </c>
      <c r="Q55" s="166" t="s">
        <v>1063</v>
      </c>
    </row>
    <row r="56" spans="1:17" ht="130">
      <c r="A56" s="263"/>
      <c r="B56" s="108" t="s">
        <v>840</v>
      </c>
      <c r="C56" s="100">
        <v>7890.7938257662991</v>
      </c>
      <c r="D56" s="100">
        <v>0</v>
      </c>
      <c r="E56" s="100">
        <v>7890.7938257662991</v>
      </c>
      <c r="F56" s="53">
        <v>184383</v>
      </c>
      <c r="G56" s="102">
        <v>4.2795668937842965E-2</v>
      </c>
      <c r="H56" s="166" t="s">
        <v>1058</v>
      </c>
      <c r="I56" s="127">
        <v>6.8158622569272014</v>
      </c>
      <c r="J56" s="134">
        <v>21.278073982513529</v>
      </c>
      <c r="K56" s="166" t="s">
        <v>1059</v>
      </c>
      <c r="L56" s="59" t="s">
        <v>848</v>
      </c>
      <c r="M56" s="166" t="s">
        <v>16</v>
      </c>
      <c r="N56" s="166" t="s">
        <v>858</v>
      </c>
      <c r="O56" s="166" t="s">
        <v>869</v>
      </c>
      <c r="P56" s="166" t="s">
        <v>1060</v>
      </c>
      <c r="Q56" s="166" t="s">
        <v>1063</v>
      </c>
    </row>
    <row r="57" spans="1:17">
      <c r="A57" s="258" t="s">
        <v>1064</v>
      </c>
      <c r="B57" s="167" t="s">
        <v>834</v>
      </c>
      <c r="C57" s="100" t="s">
        <v>16</v>
      </c>
      <c r="D57" s="100" t="s">
        <v>16</v>
      </c>
      <c r="E57" s="100" t="s">
        <v>16</v>
      </c>
      <c r="F57" s="100" t="s">
        <v>16</v>
      </c>
      <c r="G57" s="100" t="s">
        <v>16</v>
      </c>
      <c r="H57" s="105" t="s">
        <v>16</v>
      </c>
      <c r="I57" s="128" t="s">
        <v>16</v>
      </c>
      <c r="J57" s="136" t="s">
        <v>16</v>
      </c>
      <c r="K57" s="105" t="s">
        <v>16</v>
      </c>
      <c r="L57" s="59" t="s">
        <v>16</v>
      </c>
      <c r="M57" s="59" t="s">
        <v>16</v>
      </c>
      <c r="N57" s="59" t="s">
        <v>16</v>
      </c>
      <c r="O57" s="59" t="s">
        <v>16</v>
      </c>
      <c r="P57" s="59" t="s">
        <v>16</v>
      </c>
      <c r="Q57" s="166" t="s">
        <v>922</v>
      </c>
    </row>
    <row r="58" spans="1:17">
      <c r="A58" s="258"/>
      <c r="B58" s="167" t="s">
        <v>839</v>
      </c>
      <c r="C58" s="100" t="s">
        <v>16</v>
      </c>
      <c r="D58" s="100" t="s">
        <v>16</v>
      </c>
      <c r="E58" s="100" t="s">
        <v>16</v>
      </c>
      <c r="F58" s="100" t="s">
        <v>16</v>
      </c>
      <c r="G58" s="100" t="s">
        <v>16</v>
      </c>
      <c r="H58" s="105" t="s">
        <v>16</v>
      </c>
      <c r="I58" s="128" t="s">
        <v>16</v>
      </c>
      <c r="J58" s="136" t="s">
        <v>16</v>
      </c>
      <c r="K58" s="105" t="s">
        <v>16</v>
      </c>
      <c r="L58" s="59" t="s">
        <v>16</v>
      </c>
      <c r="M58" s="59" t="s">
        <v>16</v>
      </c>
      <c r="N58" s="59" t="s">
        <v>16</v>
      </c>
      <c r="O58" s="59" t="s">
        <v>16</v>
      </c>
      <c r="P58" s="59" t="s">
        <v>16</v>
      </c>
      <c r="Q58" s="166" t="s">
        <v>922</v>
      </c>
    </row>
    <row r="59" spans="1:17" ht="26">
      <c r="A59" s="258"/>
      <c r="B59" s="167">
        <v>2020</v>
      </c>
      <c r="C59" s="100" t="s">
        <v>566</v>
      </c>
      <c r="D59" s="100" t="s">
        <v>566</v>
      </c>
      <c r="E59" s="100" t="s">
        <v>566</v>
      </c>
      <c r="F59" s="100" t="s">
        <v>566</v>
      </c>
      <c r="G59" s="100" t="s">
        <v>566</v>
      </c>
      <c r="H59" s="105" t="s">
        <v>566</v>
      </c>
      <c r="I59" s="127" t="s">
        <v>566</v>
      </c>
      <c r="J59" s="134" t="s">
        <v>566</v>
      </c>
      <c r="K59" s="105" t="s">
        <v>566</v>
      </c>
      <c r="L59" s="100" t="s">
        <v>566</v>
      </c>
      <c r="M59" s="100" t="s">
        <v>566</v>
      </c>
      <c r="N59" s="100" t="s">
        <v>566</v>
      </c>
      <c r="O59" s="100" t="s">
        <v>566</v>
      </c>
      <c r="P59" s="100" t="s">
        <v>566</v>
      </c>
      <c r="Q59" s="98" t="s">
        <v>1065</v>
      </c>
    </row>
    <row r="60" spans="1:17" ht="26">
      <c r="A60" s="258"/>
      <c r="B60" s="167">
        <v>2021</v>
      </c>
      <c r="C60" s="100" t="s">
        <v>566</v>
      </c>
      <c r="D60" s="100" t="s">
        <v>566</v>
      </c>
      <c r="E60" s="100" t="s">
        <v>566</v>
      </c>
      <c r="F60" s="100" t="s">
        <v>566</v>
      </c>
      <c r="G60" s="100" t="s">
        <v>566</v>
      </c>
      <c r="H60" s="105" t="s">
        <v>566</v>
      </c>
      <c r="I60" s="127" t="s">
        <v>566</v>
      </c>
      <c r="J60" s="134" t="s">
        <v>566</v>
      </c>
      <c r="K60" s="105" t="s">
        <v>566</v>
      </c>
      <c r="L60" s="100" t="s">
        <v>566</v>
      </c>
      <c r="M60" s="100" t="s">
        <v>566</v>
      </c>
      <c r="N60" s="100" t="s">
        <v>566</v>
      </c>
      <c r="O60" s="100" t="s">
        <v>566</v>
      </c>
      <c r="P60" s="100" t="s">
        <v>566</v>
      </c>
      <c r="Q60" s="98" t="s">
        <v>1065</v>
      </c>
    </row>
    <row r="61" spans="1:17" ht="26">
      <c r="A61" s="258"/>
      <c r="B61" s="167">
        <v>2022</v>
      </c>
      <c r="C61" s="100" t="s">
        <v>566</v>
      </c>
      <c r="D61" s="100" t="s">
        <v>566</v>
      </c>
      <c r="E61" s="100" t="s">
        <v>566</v>
      </c>
      <c r="F61" s="100" t="s">
        <v>566</v>
      </c>
      <c r="G61" s="100" t="s">
        <v>566</v>
      </c>
      <c r="H61" s="105" t="s">
        <v>566</v>
      </c>
      <c r="I61" s="127" t="s">
        <v>566</v>
      </c>
      <c r="J61" s="134" t="s">
        <v>566</v>
      </c>
      <c r="K61" s="105" t="s">
        <v>566</v>
      </c>
      <c r="L61" s="100" t="s">
        <v>566</v>
      </c>
      <c r="M61" s="100" t="s">
        <v>566</v>
      </c>
      <c r="N61" s="100" t="s">
        <v>566</v>
      </c>
      <c r="O61" s="100" t="s">
        <v>566</v>
      </c>
      <c r="P61" s="100" t="s">
        <v>566</v>
      </c>
      <c r="Q61" s="98" t="s">
        <v>1065</v>
      </c>
    </row>
    <row r="62" spans="1:17" ht="26">
      <c r="A62" s="258"/>
      <c r="B62" s="167" t="s">
        <v>840</v>
      </c>
      <c r="C62" s="100" t="s">
        <v>566</v>
      </c>
      <c r="D62" s="100" t="s">
        <v>566</v>
      </c>
      <c r="E62" s="100" t="s">
        <v>566</v>
      </c>
      <c r="F62" s="100" t="s">
        <v>566</v>
      </c>
      <c r="G62" s="100" t="s">
        <v>566</v>
      </c>
      <c r="H62" s="105" t="s">
        <v>566</v>
      </c>
      <c r="I62" s="127" t="s">
        <v>566</v>
      </c>
      <c r="J62" s="134" t="s">
        <v>566</v>
      </c>
      <c r="K62" s="105" t="s">
        <v>566</v>
      </c>
      <c r="L62" s="100" t="s">
        <v>566</v>
      </c>
      <c r="M62" s="100" t="s">
        <v>566</v>
      </c>
      <c r="N62" s="100" t="s">
        <v>566</v>
      </c>
      <c r="O62" s="100" t="s">
        <v>566</v>
      </c>
      <c r="P62" s="100" t="s">
        <v>566</v>
      </c>
      <c r="Q62" s="98" t="s">
        <v>1065</v>
      </c>
    </row>
    <row r="63" spans="1:17" ht="169">
      <c r="A63" s="258" t="s">
        <v>1066</v>
      </c>
      <c r="B63" s="108" t="s">
        <v>834</v>
      </c>
      <c r="C63" s="100" t="s">
        <v>16</v>
      </c>
      <c r="D63" s="100" t="s">
        <v>16</v>
      </c>
      <c r="E63" s="100" t="s">
        <v>16</v>
      </c>
      <c r="F63" s="53" t="s">
        <v>16</v>
      </c>
      <c r="G63" s="102" t="s">
        <v>16</v>
      </c>
      <c r="H63" s="166" t="s">
        <v>1067</v>
      </c>
      <c r="I63" s="127">
        <v>2.5664423125705818</v>
      </c>
      <c r="J63" s="134">
        <v>35.629014666642355</v>
      </c>
      <c r="K63" s="166" t="s">
        <v>16</v>
      </c>
      <c r="L63" s="59" t="s">
        <v>848</v>
      </c>
      <c r="M63" s="166" t="s">
        <v>16</v>
      </c>
      <c r="N63" s="166" t="s">
        <v>858</v>
      </c>
      <c r="O63" s="166" t="s">
        <v>869</v>
      </c>
      <c r="P63" s="166" t="s">
        <v>1060</v>
      </c>
      <c r="Q63" s="166" t="s">
        <v>1068</v>
      </c>
    </row>
    <row r="64" spans="1:17" ht="182">
      <c r="A64" s="258"/>
      <c r="B64" s="108" t="s">
        <v>839</v>
      </c>
      <c r="C64" s="100" t="s">
        <v>16</v>
      </c>
      <c r="D64" s="100" t="s">
        <v>16</v>
      </c>
      <c r="E64" s="100" t="s">
        <v>16</v>
      </c>
      <c r="F64" s="53" t="s">
        <v>16</v>
      </c>
      <c r="G64" s="102" t="s">
        <v>16</v>
      </c>
      <c r="H64" s="166" t="s">
        <v>1069</v>
      </c>
      <c r="I64" s="127">
        <v>2.5664423125705818</v>
      </c>
      <c r="J64" s="134">
        <v>0</v>
      </c>
      <c r="K64" s="166" t="s">
        <v>16</v>
      </c>
      <c r="L64" s="59" t="s">
        <v>848</v>
      </c>
      <c r="M64" s="166" t="s">
        <v>16</v>
      </c>
      <c r="N64" s="166" t="s">
        <v>858</v>
      </c>
      <c r="O64" s="166" t="s">
        <v>869</v>
      </c>
      <c r="P64" s="166" t="s">
        <v>1060</v>
      </c>
      <c r="Q64" s="166" t="s">
        <v>1068</v>
      </c>
    </row>
    <row r="65" spans="1:17" ht="182">
      <c r="A65" s="258"/>
      <c r="B65" s="108">
        <v>2020</v>
      </c>
      <c r="C65" s="100">
        <v>40059.16284202817</v>
      </c>
      <c r="D65" s="100">
        <v>0</v>
      </c>
      <c r="E65" s="100">
        <v>40059.16284202817</v>
      </c>
      <c r="F65" s="53">
        <v>255000</v>
      </c>
      <c r="G65" s="102">
        <v>0.15709475624324773</v>
      </c>
      <c r="H65" s="166" t="s">
        <v>1069</v>
      </c>
      <c r="I65" s="127">
        <v>2.1667711830001917</v>
      </c>
      <c r="J65" s="134">
        <v>10.552892958951851</v>
      </c>
      <c r="K65" s="166" t="s">
        <v>16</v>
      </c>
      <c r="L65" s="59" t="s">
        <v>848</v>
      </c>
      <c r="M65" s="166" t="s">
        <v>16</v>
      </c>
      <c r="N65" s="166" t="s">
        <v>858</v>
      </c>
      <c r="O65" s="166" t="s">
        <v>869</v>
      </c>
      <c r="P65" s="166" t="s">
        <v>1060</v>
      </c>
      <c r="Q65" s="166" t="s">
        <v>1070</v>
      </c>
    </row>
    <row r="66" spans="1:17" ht="182">
      <c r="A66" s="258"/>
      <c r="B66" s="108">
        <v>2021</v>
      </c>
      <c r="C66" s="100">
        <v>26193.235946063713</v>
      </c>
      <c r="D66" s="100">
        <v>0</v>
      </c>
      <c r="E66" s="100">
        <v>26193.235946063713</v>
      </c>
      <c r="F66" s="53">
        <v>165000</v>
      </c>
      <c r="G66" s="102">
        <v>0.15874688452159824</v>
      </c>
      <c r="H66" s="166" t="s">
        <v>1069</v>
      </c>
      <c r="I66" s="127">
        <v>1.3220571538883517</v>
      </c>
      <c r="J66" s="134">
        <v>21.10486735094107</v>
      </c>
      <c r="K66" s="166" t="s">
        <v>16</v>
      </c>
      <c r="L66" s="59" t="s">
        <v>848</v>
      </c>
      <c r="M66" s="166" t="s">
        <v>16</v>
      </c>
      <c r="N66" s="166" t="s">
        <v>858</v>
      </c>
      <c r="O66" s="166" t="s">
        <v>869</v>
      </c>
      <c r="P66" s="166" t="s">
        <v>1060</v>
      </c>
      <c r="Q66" s="166" t="s">
        <v>1070</v>
      </c>
    </row>
    <row r="67" spans="1:17" ht="182">
      <c r="A67" s="258"/>
      <c r="B67" s="108">
        <v>2022</v>
      </c>
      <c r="C67" s="100">
        <v>26492.925032447725</v>
      </c>
      <c r="D67" s="100">
        <v>0</v>
      </c>
      <c r="E67" s="100">
        <v>26492.925032447725</v>
      </c>
      <c r="F67" s="53">
        <v>165000</v>
      </c>
      <c r="G67" s="102">
        <v>0.16056318201483469</v>
      </c>
      <c r="H67" s="166" t="s">
        <v>1069</v>
      </c>
      <c r="I67" s="127">
        <v>1.2618024922672113</v>
      </c>
      <c r="J67" s="134">
        <v>49.86048696824129</v>
      </c>
      <c r="K67" s="166" t="s">
        <v>16</v>
      </c>
      <c r="L67" s="59" t="s">
        <v>848</v>
      </c>
      <c r="M67" s="166" t="s">
        <v>16</v>
      </c>
      <c r="N67" s="166" t="s">
        <v>858</v>
      </c>
      <c r="O67" s="166" t="s">
        <v>869</v>
      </c>
      <c r="P67" s="166" t="s">
        <v>1060</v>
      </c>
      <c r="Q67" s="166" t="s">
        <v>1070</v>
      </c>
    </row>
    <row r="68" spans="1:17" ht="182">
      <c r="A68" s="258"/>
      <c r="B68" s="108" t="s">
        <v>840</v>
      </c>
      <c r="C68" s="100">
        <v>92745.323820539605</v>
      </c>
      <c r="D68" s="100">
        <v>0</v>
      </c>
      <c r="E68" s="100">
        <v>92745.323820539605</v>
      </c>
      <c r="F68" s="53">
        <v>585000</v>
      </c>
      <c r="G68" s="102">
        <v>0.15853901507784549</v>
      </c>
      <c r="H68" s="166" t="s">
        <v>1069</v>
      </c>
      <c r="I68" s="127">
        <v>4.7506308291557549</v>
      </c>
      <c r="J68" s="134">
        <v>16.198619919144228</v>
      </c>
      <c r="K68" s="166" t="s">
        <v>16</v>
      </c>
      <c r="L68" s="59" t="s">
        <v>848</v>
      </c>
      <c r="M68" s="166" t="s">
        <v>16</v>
      </c>
      <c r="N68" s="166" t="s">
        <v>858</v>
      </c>
      <c r="O68" s="166" t="s">
        <v>869</v>
      </c>
      <c r="P68" s="166" t="s">
        <v>1060</v>
      </c>
      <c r="Q68" s="166" t="s">
        <v>1070</v>
      </c>
    </row>
    <row r="69" spans="1:17" ht="169" customHeight="1">
      <c r="A69" s="244" t="s">
        <v>1071</v>
      </c>
      <c r="B69" s="167" t="s">
        <v>834</v>
      </c>
      <c r="C69" s="100">
        <v>461.36907563874701</v>
      </c>
      <c r="D69" s="100">
        <v>0</v>
      </c>
      <c r="E69" s="100">
        <v>461.36907563874701</v>
      </c>
      <c r="F69" s="107" t="s">
        <v>16</v>
      </c>
      <c r="G69" s="102" t="s">
        <v>16</v>
      </c>
      <c r="H69" s="105" t="s">
        <v>16</v>
      </c>
      <c r="I69" s="127" t="s">
        <v>852</v>
      </c>
      <c r="J69" s="134" t="s">
        <v>853</v>
      </c>
      <c r="K69" s="166" t="s">
        <v>16</v>
      </c>
      <c r="L69" s="59" t="s">
        <v>848</v>
      </c>
      <c r="M69" s="98" t="s">
        <v>16</v>
      </c>
      <c r="N69" s="59" t="s">
        <v>849</v>
      </c>
      <c r="O69" s="59" t="s">
        <v>16</v>
      </c>
      <c r="P69" s="59" t="s">
        <v>16</v>
      </c>
      <c r="Q69" s="166" t="s">
        <v>1072</v>
      </c>
    </row>
    <row r="70" spans="1:17" ht="169" customHeight="1">
      <c r="A70" s="244"/>
      <c r="B70" s="167" t="s">
        <v>839</v>
      </c>
      <c r="C70" s="100">
        <v>1.0478900000000002</v>
      </c>
      <c r="D70" s="100">
        <v>0</v>
      </c>
      <c r="E70" s="100">
        <v>1.0478900000000002</v>
      </c>
      <c r="F70" s="107" t="s">
        <v>16</v>
      </c>
      <c r="G70" s="102" t="s">
        <v>16</v>
      </c>
      <c r="H70" s="105" t="s">
        <v>16</v>
      </c>
      <c r="I70" s="127" t="s">
        <v>852</v>
      </c>
      <c r="J70" s="134" t="s">
        <v>853</v>
      </c>
      <c r="K70" s="166" t="s">
        <v>16</v>
      </c>
      <c r="L70" s="59" t="s">
        <v>848</v>
      </c>
      <c r="M70" s="98" t="s">
        <v>16</v>
      </c>
      <c r="N70" s="59" t="s">
        <v>849</v>
      </c>
      <c r="O70" s="59" t="s">
        <v>16</v>
      </c>
      <c r="P70" s="59" t="s">
        <v>16</v>
      </c>
      <c r="Q70" s="166" t="s">
        <v>1073</v>
      </c>
    </row>
    <row r="71" spans="1:17" ht="147.5" customHeight="1">
      <c r="A71" s="244"/>
      <c r="B71" s="167">
        <v>2020</v>
      </c>
      <c r="C71" s="100">
        <v>413.02130495708491</v>
      </c>
      <c r="D71" s="100">
        <v>0</v>
      </c>
      <c r="E71" s="100">
        <v>413.02130495708491</v>
      </c>
      <c r="F71" s="107" t="s">
        <v>16</v>
      </c>
      <c r="G71" s="102" t="s">
        <v>16</v>
      </c>
      <c r="H71" s="105" t="s">
        <v>16</v>
      </c>
      <c r="I71" s="127" t="s">
        <v>852</v>
      </c>
      <c r="J71" s="134" t="s">
        <v>853</v>
      </c>
      <c r="K71" s="166" t="s">
        <v>16</v>
      </c>
      <c r="L71" s="59" t="s">
        <v>848</v>
      </c>
      <c r="M71" s="98" t="s">
        <v>16</v>
      </c>
      <c r="N71" s="59" t="s">
        <v>849</v>
      </c>
      <c r="O71" s="59" t="s">
        <v>16</v>
      </c>
      <c r="P71" s="59" t="s">
        <v>16</v>
      </c>
      <c r="Q71" s="166" t="s">
        <v>1074</v>
      </c>
    </row>
    <row r="72" spans="1:17" ht="147.5" customHeight="1">
      <c r="A72" s="244"/>
      <c r="B72" s="167">
        <v>2021</v>
      </c>
      <c r="C72" s="100">
        <v>358.45732908880711</v>
      </c>
      <c r="D72" s="100">
        <v>0</v>
      </c>
      <c r="E72" s="100">
        <v>358.45732908880711</v>
      </c>
      <c r="F72" s="107" t="s">
        <v>16</v>
      </c>
      <c r="G72" s="102" t="s">
        <v>16</v>
      </c>
      <c r="H72" s="105" t="s">
        <v>16</v>
      </c>
      <c r="I72" s="127" t="s">
        <v>852</v>
      </c>
      <c r="J72" s="134" t="s">
        <v>853</v>
      </c>
      <c r="K72" s="166" t="s">
        <v>16</v>
      </c>
      <c r="L72" s="59" t="s">
        <v>848</v>
      </c>
      <c r="M72" s="98" t="s">
        <v>16</v>
      </c>
      <c r="N72" s="59" t="s">
        <v>849</v>
      </c>
      <c r="O72" s="59" t="s">
        <v>16</v>
      </c>
      <c r="P72" s="59" t="s">
        <v>16</v>
      </c>
      <c r="Q72" s="166" t="s">
        <v>1074</v>
      </c>
    </row>
    <row r="73" spans="1:17" ht="169" customHeight="1">
      <c r="A73" s="244"/>
      <c r="B73" s="167">
        <v>2022</v>
      </c>
      <c r="C73" s="100">
        <v>335.68468394968824</v>
      </c>
      <c r="D73" s="100">
        <v>0</v>
      </c>
      <c r="E73" s="100">
        <v>335.68468394968824</v>
      </c>
      <c r="F73" s="107" t="s">
        <v>16</v>
      </c>
      <c r="G73" s="102" t="s">
        <v>16</v>
      </c>
      <c r="H73" s="105" t="s">
        <v>16</v>
      </c>
      <c r="I73" s="127" t="s">
        <v>852</v>
      </c>
      <c r="J73" s="134" t="s">
        <v>853</v>
      </c>
      <c r="K73" s="166" t="s">
        <v>16</v>
      </c>
      <c r="L73" s="59" t="s">
        <v>848</v>
      </c>
      <c r="M73" s="98" t="s">
        <v>16</v>
      </c>
      <c r="N73" s="59" t="s">
        <v>849</v>
      </c>
      <c r="O73" s="59" t="s">
        <v>16</v>
      </c>
      <c r="P73" s="59" t="s">
        <v>16</v>
      </c>
      <c r="Q73" s="166" t="s">
        <v>1074</v>
      </c>
    </row>
    <row r="74" spans="1:17" ht="130" customHeight="1">
      <c r="A74" s="244"/>
      <c r="B74" s="167" t="s">
        <v>840</v>
      </c>
      <c r="C74" s="100">
        <v>1107.1633179955802</v>
      </c>
      <c r="D74" s="100">
        <v>0</v>
      </c>
      <c r="E74" s="100">
        <v>1107.1633179955802</v>
      </c>
      <c r="F74" s="107" t="s">
        <v>16</v>
      </c>
      <c r="G74" s="102" t="s">
        <v>16</v>
      </c>
      <c r="H74" s="105" t="s">
        <v>16</v>
      </c>
      <c r="I74" s="127" t="s">
        <v>852</v>
      </c>
      <c r="J74" s="134" t="s">
        <v>853</v>
      </c>
      <c r="K74" s="166" t="s">
        <v>16</v>
      </c>
      <c r="L74" s="59" t="s">
        <v>848</v>
      </c>
      <c r="M74" s="98" t="s">
        <v>16</v>
      </c>
      <c r="N74" s="59" t="s">
        <v>849</v>
      </c>
      <c r="O74" s="59" t="s">
        <v>16</v>
      </c>
      <c r="P74" s="59" t="s">
        <v>16</v>
      </c>
      <c r="Q74" s="166" t="s">
        <v>1074</v>
      </c>
    </row>
    <row r="75" spans="1:17">
      <c r="A75" s="258" t="s">
        <v>1075</v>
      </c>
      <c r="B75" s="167" t="s">
        <v>834</v>
      </c>
      <c r="C75" s="102" t="s">
        <v>16</v>
      </c>
      <c r="D75" s="102" t="s">
        <v>16</v>
      </c>
      <c r="E75" s="102" t="s">
        <v>16</v>
      </c>
      <c r="F75" s="102" t="s">
        <v>16</v>
      </c>
      <c r="G75" s="102" t="s">
        <v>16</v>
      </c>
      <c r="H75" s="105" t="s">
        <v>16</v>
      </c>
      <c r="I75" s="128" t="s">
        <v>16</v>
      </c>
      <c r="J75" s="136" t="s">
        <v>16</v>
      </c>
      <c r="K75" s="105" t="s">
        <v>16</v>
      </c>
      <c r="L75" s="166" t="s">
        <v>16</v>
      </c>
      <c r="M75" s="166" t="s">
        <v>16</v>
      </c>
      <c r="N75" s="166" t="s">
        <v>16</v>
      </c>
      <c r="O75" s="59" t="s">
        <v>16</v>
      </c>
      <c r="P75" s="59" t="s">
        <v>16</v>
      </c>
      <c r="Q75" s="98" t="s">
        <v>918</v>
      </c>
    </row>
    <row r="76" spans="1:17">
      <c r="A76" s="258"/>
      <c r="B76" s="167" t="s">
        <v>839</v>
      </c>
      <c r="C76" s="102" t="s">
        <v>16</v>
      </c>
      <c r="D76" s="102" t="s">
        <v>16</v>
      </c>
      <c r="E76" s="102" t="s">
        <v>16</v>
      </c>
      <c r="F76" s="102" t="s">
        <v>16</v>
      </c>
      <c r="G76" s="102" t="s">
        <v>16</v>
      </c>
      <c r="H76" s="105" t="s">
        <v>16</v>
      </c>
      <c r="I76" s="128" t="s">
        <v>16</v>
      </c>
      <c r="J76" s="136" t="s">
        <v>16</v>
      </c>
      <c r="K76" s="105" t="s">
        <v>16</v>
      </c>
      <c r="L76" s="166" t="s">
        <v>16</v>
      </c>
      <c r="M76" s="166" t="s">
        <v>16</v>
      </c>
      <c r="N76" s="166" t="s">
        <v>16</v>
      </c>
      <c r="O76" s="59" t="s">
        <v>16</v>
      </c>
      <c r="P76" s="59" t="s">
        <v>16</v>
      </c>
      <c r="Q76" s="98" t="s">
        <v>918</v>
      </c>
    </row>
    <row r="77" spans="1:17" ht="104">
      <c r="A77" s="258"/>
      <c r="B77" s="167">
        <v>2020</v>
      </c>
      <c r="C77" s="100">
        <v>271.03014573789966</v>
      </c>
      <c r="D77" s="100">
        <v>0</v>
      </c>
      <c r="E77" s="100">
        <v>271.03014573789966</v>
      </c>
      <c r="F77" s="166">
        <v>50</v>
      </c>
      <c r="G77" s="102">
        <v>5.4206029147579926</v>
      </c>
      <c r="H77" s="105" t="s">
        <v>16</v>
      </c>
      <c r="I77" s="127" t="s">
        <v>986</v>
      </c>
      <c r="J77" s="134" t="s">
        <v>835</v>
      </c>
      <c r="K77" s="166" t="s">
        <v>16</v>
      </c>
      <c r="L77" s="59" t="s">
        <v>848</v>
      </c>
      <c r="M77" s="98" t="s">
        <v>16</v>
      </c>
      <c r="N77" s="166" t="s">
        <v>858</v>
      </c>
      <c r="O77" s="59" t="s">
        <v>16</v>
      </c>
      <c r="P77" s="59" t="s">
        <v>16</v>
      </c>
      <c r="Q77" s="166" t="s">
        <v>1076</v>
      </c>
    </row>
    <row r="78" spans="1:17" ht="104">
      <c r="A78" s="258"/>
      <c r="B78" s="167">
        <v>2021</v>
      </c>
      <c r="C78" s="100">
        <v>840.78715010632209</v>
      </c>
      <c r="D78" s="100">
        <v>0</v>
      </c>
      <c r="E78" s="100">
        <v>840.78715010632209</v>
      </c>
      <c r="F78" s="166">
        <v>80</v>
      </c>
      <c r="G78" s="102">
        <v>10.509839376329026</v>
      </c>
      <c r="H78" s="105" t="s">
        <v>16</v>
      </c>
      <c r="I78" s="127" t="s">
        <v>986</v>
      </c>
      <c r="J78" s="134" t="s">
        <v>835</v>
      </c>
      <c r="K78" s="166" t="s">
        <v>16</v>
      </c>
      <c r="L78" s="59" t="s">
        <v>848</v>
      </c>
      <c r="M78" s="59" t="s">
        <v>16</v>
      </c>
      <c r="N78" s="166" t="s">
        <v>858</v>
      </c>
      <c r="O78" s="59" t="s">
        <v>16</v>
      </c>
      <c r="P78" s="59" t="s">
        <v>16</v>
      </c>
      <c r="Q78" s="166" t="s">
        <v>1076</v>
      </c>
    </row>
    <row r="79" spans="1:17" ht="114.5" customHeight="1">
      <c r="A79" s="258"/>
      <c r="B79" s="167">
        <v>2022</v>
      </c>
      <c r="C79" s="100">
        <v>245.41474033193992</v>
      </c>
      <c r="D79" s="100">
        <v>0</v>
      </c>
      <c r="E79" s="100">
        <v>245.41474033193992</v>
      </c>
      <c r="F79" s="59">
        <v>50</v>
      </c>
      <c r="G79" s="102">
        <v>4.9082948066387981</v>
      </c>
      <c r="H79" s="105" t="s">
        <v>16</v>
      </c>
      <c r="I79" s="127" t="s">
        <v>986</v>
      </c>
      <c r="J79" s="134" t="s">
        <v>835</v>
      </c>
      <c r="K79" s="166" t="s">
        <v>16</v>
      </c>
      <c r="L79" s="59" t="s">
        <v>848</v>
      </c>
      <c r="M79" s="59" t="s">
        <v>16</v>
      </c>
      <c r="N79" s="166" t="s">
        <v>858</v>
      </c>
      <c r="O79" s="59" t="s">
        <v>16</v>
      </c>
      <c r="P79" s="59" t="s">
        <v>16</v>
      </c>
      <c r="Q79" s="166" t="s">
        <v>1076</v>
      </c>
    </row>
    <row r="80" spans="1:17" ht="111" customHeight="1">
      <c r="A80" s="258"/>
      <c r="B80" s="167" t="s">
        <v>840</v>
      </c>
      <c r="C80" s="100">
        <v>1357.2320361761615</v>
      </c>
      <c r="D80" s="100">
        <v>0</v>
      </c>
      <c r="E80" s="100">
        <v>1357.2320361761615</v>
      </c>
      <c r="F80" s="166">
        <v>180</v>
      </c>
      <c r="G80" s="102">
        <v>7.5401779787564536</v>
      </c>
      <c r="H80" s="105" t="s">
        <v>16</v>
      </c>
      <c r="I80" s="127" t="s">
        <v>986</v>
      </c>
      <c r="J80" s="134" t="s">
        <v>835</v>
      </c>
      <c r="K80" s="166" t="s">
        <v>16</v>
      </c>
      <c r="L80" s="59" t="s">
        <v>848</v>
      </c>
      <c r="M80" s="59" t="s">
        <v>16</v>
      </c>
      <c r="N80" s="166" t="s">
        <v>858</v>
      </c>
      <c r="O80" s="59" t="s">
        <v>16</v>
      </c>
      <c r="P80" s="59" t="s">
        <v>16</v>
      </c>
      <c r="Q80" s="166" t="s">
        <v>1076</v>
      </c>
    </row>
    <row r="81" spans="1:17" ht="156">
      <c r="A81" s="258" t="s">
        <v>1077</v>
      </c>
      <c r="B81" s="108" t="s">
        <v>834</v>
      </c>
      <c r="C81" s="100">
        <v>5917.9570000000003</v>
      </c>
      <c r="D81" s="100">
        <v>0</v>
      </c>
      <c r="E81" s="100">
        <v>5917.9570000000003</v>
      </c>
      <c r="F81" s="53">
        <v>51179</v>
      </c>
      <c r="G81" s="102">
        <v>0.11563252505910628</v>
      </c>
      <c r="H81" s="166" t="s">
        <v>1078</v>
      </c>
      <c r="I81" s="127">
        <v>0.11796768553185849</v>
      </c>
      <c r="J81" s="134">
        <v>3.3835265612005543</v>
      </c>
      <c r="K81" s="166" t="s">
        <v>16</v>
      </c>
      <c r="L81" s="59" t="s">
        <v>848</v>
      </c>
      <c r="M81" s="166" t="s">
        <v>16</v>
      </c>
      <c r="N81" s="166" t="s">
        <v>858</v>
      </c>
      <c r="O81" s="166" t="s">
        <v>869</v>
      </c>
      <c r="P81" s="166" t="s">
        <v>1060</v>
      </c>
      <c r="Q81" s="166" t="s">
        <v>1079</v>
      </c>
    </row>
    <row r="82" spans="1:17" ht="156">
      <c r="A82" s="258"/>
      <c r="B82" s="108" t="s">
        <v>839</v>
      </c>
      <c r="C82" s="105">
        <v>28499.115670000003</v>
      </c>
      <c r="D82" s="100">
        <v>0</v>
      </c>
      <c r="E82" s="100">
        <v>28499.115670000003</v>
      </c>
      <c r="F82" s="53">
        <v>41952</v>
      </c>
      <c r="G82" s="102">
        <v>0.67932674651983227</v>
      </c>
      <c r="H82" s="166" t="s">
        <v>1078</v>
      </c>
      <c r="I82" s="127">
        <v>1.5236851387644899</v>
      </c>
      <c r="J82" s="134">
        <v>13.558492265845839</v>
      </c>
      <c r="K82" s="166" t="s">
        <v>16</v>
      </c>
      <c r="L82" s="59" t="s">
        <v>848</v>
      </c>
      <c r="M82" s="166" t="s">
        <v>16</v>
      </c>
      <c r="N82" s="166" t="s">
        <v>858</v>
      </c>
      <c r="O82" s="166" t="s">
        <v>869</v>
      </c>
      <c r="P82" s="166" t="s">
        <v>1060</v>
      </c>
      <c r="Q82" s="166" t="s">
        <v>1080</v>
      </c>
    </row>
    <row r="83" spans="1:17" ht="156">
      <c r="A83" s="258"/>
      <c r="B83" s="108">
        <v>2020</v>
      </c>
      <c r="C83" s="100">
        <v>1149.8966826555745</v>
      </c>
      <c r="D83" s="100">
        <v>0</v>
      </c>
      <c r="E83" s="100">
        <v>1149.8966826555745</v>
      </c>
      <c r="F83" s="53">
        <v>10489</v>
      </c>
      <c r="G83" s="102">
        <v>0.1096288190156902</v>
      </c>
      <c r="H83" s="166" t="s">
        <v>1078</v>
      </c>
      <c r="I83" s="127">
        <v>3.126279648002226E-2</v>
      </c>
      <c r="J83" s="134">
        <v>0.53917917924584435</v>
      </c>
      <c r="K83" s="166" t="s">
        <v>16</v>
      </c>
      <c r="L83" s="59" t="s">
        <v>848</v>
      </c>
      <c r="M83" s="166" t="s">
        <v>16</v>
      </c>
      <c r="N83" s="166" t="s">
        <v>858</v>
      </c>
      <c r="O83" s="166" t="s">
        <v>995</v>
      </c>
      <c r="P83" s="166" t="s">
        <v>1060</v>
      </c>
      <c r="Q83" s="166" t="s">
        <v>1081</v>
      </c>
    </row>
    <row r="84" spans="1:17" ht="156">
      <c r="A84" s="258"/>
      <c r="B84" s="108">
        <v>2021</v>
      </c>
      <c r="C84" s="100">
        <v>1192.2137891854388</v>
      </c>
      <c r="D84" s="100">
        <v>0</v>
      </c>
      <c r="E84" s="100">
        <v>1192.2137891854388</v>
      </c>
      <c r="F84" s="53">
        <v>13935</v>
      </c>
      <c r="G84" s="102">
        <v>8.5555349062464217E-2</v>
      </c>
      <c r="H84" s="166" t="s">
        <v>1078</v>
      </c>
      <c r="I84" s="127">
        <v>3.0242700075480952E-2</v>
      </c>
      <c r="J84" s="134">
        <v>2.9171595932694792</v>
      </c>
      <c r="K84" s="166" t="s">
        <v>16</v>
      </c>
      <c r="L84" s="59" t="s">
        <v>848</v>
      </c>
      <c r="M84" s="166" t="s">
        <v>16</v>
      </c>
      <c r="N84" s="166" t="s">
        <v>858</v>
      </c>
      <c r="O84" s="166" t="s">
        <v>995</v>
      </c>
      <c r="P84" s="166" t="s">
        <v>1060</v>
      </c>
      <c r="Q84" s="166" t="s">
        <v>1081</v>
      </c>
    </row>
    <row r="85" spans="1:17" ht="156">
      <c r="A85" s="258"/>
      <c r="B85" s="108">
        <v>2022</v>
      </c>
      <c r="C85" s="100">
        <v>1059.1106379322669</v>
      </c>
      <c r="D85" s="100">
        <v>0</v>
      </c>
      <c r="E85" s="100">
        <v>1059.1106379322669</v>
      </c>
      <c r="F85" s="53">
        <v>12011</v>
      </c>
      <c r="G85" s="102">
        <v>8.8178389637188145E-2</v>
      </c>
      <c r="H85" s="166" t="s">
        <v>1078</v>
      </c>
      <c r="I85" s="127">
        <v>2.51216264073157E-2</v>
      </c>
      <c r="J85" s="134">
        <v>3.0554762748545965</v>
      </c>
      <c r="K85" s="166" t="s">
        <v>16</v>
      </c>
      <c r="L85" s="59" t="s">
        <v>848</v>
      </c>
      <c r="M85" s="166" t="s">
        <v>16</v>
      </c>
      <c r="N85" s="166" t="s">
        <v>858</v>
      </c>
      <c r="O85" s="166" t="s">
        <v>995</v>
      </c>
      <c r="P85" s="166" t="s">
        <v>1060</v>
      </c>
      <c r="Q85" s="166" t="s">
        <v>1081</v>
      </c>
    </row>
    <row r="86" spans="1:17" ht="156">
      <c r="A86" s="258"/>
      <c r="B86" s="108" t="s">
        <v>840</v>
      </c>
      <c r="C86" s="100">
        <v>3401.2211097732802</v>
      </c>
      <c r="D86" s="100">
        <v>0</v>
      </c>
      <c r="E86" s="100">
        <v>3401.2211097732802</v>
      </c>
      <c r="F86" s="53">
        <v>36435</v>
      </c>
      <c r="G86" s="102">
        <v>9.335038039723563E-2</v>
      </c>
      <c r="H86" s="166" t="s">
        <v>1078</v>
      </c>
      <c r="I86" s="127">
        <v>8.6627122962818909E-2</v>
      </c>
      <c r="J86" s="134">
        <v>1.1313275535581917</v>
      </c>
      <c r="K86" s="166" t="s">
        <v>16</v>
      </c>
      <c r="L86" s="59" t="s">
        <v>848</v>
      </c>
      <c r="M86" s="166" t="s">
        <v>16</v>
      </c>
      <c r="N86" s="166" t="s">
        <v>858</v>
      </c>
      <c r="O86" s="166" t="s">
        <v>995</v>
      </c>
      <c r="P86" s="166" t="s">
        <v>1060</v>
      </c>
      <c r="Q86" s="166" t="s">
        <v>1081</v>
      </c>
    </row>
    <row r="87" spans="1:17" ht="143">
      <c r="A87" s="264" t="s">
        <v>1082</v>
      </c>
      <c r="B87" s="108" t="s">
        <v>834</v>
      </c>
      <c r="C87" s="100" t="s">
        <v>16</v>
      </c>
      <c r="D87" s="100" t="s">
        <v>16</v>
      </c>
      <c r="E87" s="100" t="s">
        <v>16</v>
      </c>
      <c r="F87" s="53" t="s">
        <v>16</v>
      </c>
      <c r="G87" s="102" t="s">
        <v>16</v>
      </c>
      <c r="H87" s="166" t="s">
        <v>1083</v>
      </c>
      <c r="I87" s="127" t="s">
        <v>16</v>
      </c>
      <c r="J87" s="134" t="s">
        <v>16</v>
      </c>
      <c r="K87" s="166" t="s">
        <v>16</v>
      </c>
      <c r="L87" s="59" t="s">
        <v>848</v>
      </c>
      <c r="M87" s="166" t="s">
        <v>16</v>
      </c>
      <c r="N87" s="166" t="s">
        <v>858</v>
      </c>
      <c r="O87" s="166" t="s">
        <v>869</v>
      </c>
      <c r="P87" s="166" t="s">
        <v>1060</v>
      </c>
      <c r="Q87" s="166" t="s">
        <v>1084</v>
      </c>
    </row>
    <row r="88" spans="1:17" ht="143">
      <c r="A88" s="264"/>
      <c r="B88" s="108" t="s">
        <v>839</v>
      </c>
      <c r="C88" s="100" t="s">
        <v>16</v>
      </c>
      <c r="D88" s="100" t="s">
        <v>16</v>
      </c>
      <c r="E88" s="100" t="s">
        <v>16</v>
      </c>
      <c r="F88" s="53" t="s">
        <v>16</v>
      </c>
      <c r="G88" s="102" t="s">
        <v>16</v>
      </c>
      <c r="H88" s="166" t="s">
        <v>1083</v>
      </c>
      <c r="I88" s="127" t="s">
        <v>16</v>
      </c>
      <c r="J88" s="134" t="s">
        <v>16</v>
      </c>
      <c r="K88" s="166" t="s">
        <v>16</v>
      </c>
      <c r="L88" s="59" t="s">
        <v>848</v>
      </c>
      <c r="M88" s="166" t="s">
        <v>16</v>
      </c>
      <c r="N88" s="166" t="s">
        <v>858</v>
      </c>
      <c r="O88" s="166" t="s">
        <v>869</v>
      </c>
      <c r="P88" s="166" t="s">
        <v>1060</v>
      </c>
      <c r="Q88" s="166" t="s">
        <v>1084</v>
      </c>
    </row>
    <row r="89" spans="1:17" ht="143">
      <c r="A89" s="264"/>
      <c r="B89" s="108">
        <v>2020</v>
      </c>
      <c r="C89" s="100">
        <v>11868.619812130586</v>
      </c>
      <c r="D89" s="100">
        <v>0</v>
      </c>
      <c r="E89" s="100">
        <v>11868.619812130586</v>
      </c>
      <c r="F89" s="53">
        <v>33500</v>
      </c>
      <c r="G89" s="102">
        <v>0.35428715857106224</v>
      </c>
      <c r="H89" s="166" t="s">
        <v>1083</v>
      </c>
      <c r="I89" s="127">
        <v>2.0153590851502583E-2</v>
      </c>
      <c r="J89" s="134">
        <v>0.83127307017683594</v>
      </c>
      <c r="K89" s="166" t="s">
        <v>16</v>
      </c>
      <c r="L89" s="59" t="s">
        <v>848</v>
      </c>
      <c r="M89" s="166" t="s">
        <v>16</v>
      </c>
      <c r="N89" s="166" t="s">
        <v>858</v>
      </c>
      <c r="O89" s="166" t="s">
        <v>869</v>
      </c>
      <c r="P89" s="166" t="s">
        <v>1060</v>
      </c>
      <c r="Q89" s="166" t="s">
        <v>1029</v>
      </c>
    </row>
    <row r="90" spans="1:17" ht="143">
      <c r="A90" s="264"/>
      <c r="B90" s="108">
        <v>2021</v>
      </c>
      <c r="C90" s="100">
        <v>11970.218036000571</v>
      </c>
      <c r="D90" s="100">
        <v>0</v>
      </c>
      <c r="E90" s="100">
        <v>11970.218036000571</v>
      </c>
      <c r="F90" s="53">
        <v>33500</v>
      </c>
      <c r="G90" s="102">
        <v>0.35731994137315137</v>
      </c>
      <c r="H90" s="166" t="s">
        <v>1083</v>
      </c>
      <c r="I90" s="127">
        <v>1.9433644619503584E-2</v>
      </c>
      <c r="J90" s="134">
        <v>1.3587779644439462</v>
      </c>
      <c r="K90" s="166" t="s">
        <v>16</v>
      </c>
      <c r="L90" s="59" t="s">
        <v>848</v>
      </c>
      <c r="M90" s="166" t="s">
        <v>16</v>
      </c>
      <c r="N90" s="166" t="s">
        <v>858</v>
      </c>
      <c r="O90" s="166" t="s">
        <v>869</v>
      </c>
      <c r="P90" s="166" t="s">
        <v>1060</v>
      </c>
      <c r="Q90" s="166" t="s">
        <v>1029</v>
      </c>
    </row>
    <row r="91" spans="1:17" ht="143">
      <c r="A91" s="264"/>
      <c r="B91" s="108">
        <v>2022</v>
      </c>
      <c r="C91" s="100">
        <v>12073.245754337418</v>
      </c>
      <c r="D91" s="100">
        <v>0</v>
      </c>
      <c r="E91" s="100">
        <v>12073.245754337418</v>
      </c>
      <c r="F91" s="53">
        <v>33500</v>
      </c>
      <c r="G91" s="102">
        <v>0.36039539565186324</v>
      </c>
      <c r="H91" s="166" t="s">
        <v>1083</v>
      </c>
      <c r="I91" s="127">
        <v>1.8739489794365783E-2</v>
      </c>
      <c r="J91" s="134">
        <v>1.3326497025894413</v>
      </c>
      <c r="K91" s="166" t="s">
        <v>16</v>
      </c>
      <c r="L91" s="59" t="s">
        <v>848</v>
      </c>
      <c r="M91" s="166" t="s">
        <v>16</v>
      </c>
      <c r="N91" s="166" t="s">
        <v>858</v>
      </c>
      <c r="O91" s="166" t="s">
        <v>869</v>
      </c>
      <c r="P91" s="166" t="s">
        <v>1060</v>
      </c>
      <c r="Q91" s="166" t="s">
        <v>1029</v>
      </c>
    </row>
    <row r="92" spans="1:17" ht="143">
      <c r="A92" s="264"/>
      <c r="B92" s="108" t="s">
        <v>840</v>
      </c>
      <c r="C92" s="100">
        <v>35912.083602468578</v>
      </c>
      <c r="D92" s="100">
        <v>0</v>
      </c>
      <c r="E92" s="100">
        <v>35912.083602468578</v>
      </c>
      <c r="F92" s="53">
        <v>100500</v>
      </c>
      <c r="G92" s="102">
        <v>0.35733416519869232</v>
      </c>
      <c r="H92" s="166" t="s">
        <v>1083</v>
      </c>
      <c r="I92" s="127">
        <v>5.8326725265371943E-2</v>
      </c>
      <c r="J92" s="134">
        <v>1.1086966480981721</v>
      </c>
      <c r="K92" s="166" t="s">
        <v>16</v>
      </c>
      <c r="L92" s="59" t="s">
        <v>848</v>
      </c>
      <c r="M92" s="166" t="s">
        <v>16</v>
      </c>
      <c r="N92" s="166" t="s">
        <v>858</v>
      </c>
      <c r="O92" s="166" t="s">
        <v>869</v>
      </c>
      <c r="P92" s="166" t="s">
        <v>1060</v>
      </c>
      <c r="Q92" s="166" t="s">
        <v>1029</v>
      </c>
    </row>
    <row r="93" spans="1:17">
      <c r="A93" s="244" t="s">
        <v>1085</v>
      </c>
      <c r="B93" s="167" t="s">
        <v>834</v>
      </c>
      <c r="C93" s="102" t="s">
        <v>16</v>
      </c>
      <c r="D93" s="102" t="s">
        <v>16</v>
      </c>
      <c r="E93" s="102" t="s">
        <v>16</v>
      </c>
      <c r="F93" s="59" t="s">
        <v>16</v>
      </c>
      <c r="G93" s="102" t="s">
        <v>16</v>
      </c>
      <c r="H93" s="105" t="s">
        <v>16</v>
      </c>
      <c r="I93" s="128" t="s">
        <v>16</v>
      </c>
      <c r="J93" s="136" t="s">
        <v>16</v>
      </c>
      <c r="K93" s="105" t="s">
        <v>16</v>
      </c>
      <c r="L93" s="59" t="s">
        <v>16</v>
      </c>
      <c r="M93" s="59" t="s">
        <v>16</v>
      </c>
      <c r="N93" s="59" t="s">
        <v>16</v>
      </c>
      <c r="O93" s="59" t="s">
        <v>16</v>
      </c>
      <c r="P93" s="59" t="s">
        <v>16</v>
      </c>
      <c r="Q93" s="98" t="s">
        <v>922</v>
      </c>
    </row>
    <row r="94" spans="1:17">
      <c r="A94" s="244"/>
      <c r="B94" s="167" t="s">
        <v>839</v>
      </c>
      <c r="C94" s="102" t="s">
        <v>16</v>
      </c>
      <c r="D94" s="102" t="s">
        <v>16</v>
      </c>
      <c r="E94" s="102" t="s">
        <v>16</v>
      </c>
      <c r="F94" s="59" t="s">
        <v>16</v>
      </c>
      <c r="G94" s="102" t="s">
        <v>16</v>
      </c>
      <c r="H94" s="105" t="s">
        <v>16</v>
      </c>
      <c r="I94" s="128" t="s">
        <v>16</v>
      </c>
      <c r="J94" s="136" t="s">
        <v>16</v>
      </c>
      <c r="K94" s="105" t="s">
        <v>16</v>
      </c>
      <c r="L94" s="59" t="s">
        <v>16</v>
      </c>
      <c r="M94" s="59" t="s">
        <v>16</v>
      </c>
      <c r="N94" s="59" t="s">
        <v>16</v>
      </c>
      <c r="O94" s="59" t="s">
        <v>16</v>
      </c>
      <c r="P94" s="59" t="s">
        <v>16</v>
      </c>
      <c r="Q94" s="98" t="s">
        <v>922</v>
      </c>
    </row>
    <row r="95" spans="1:17" ht="26">
      <c r="A95" s="244"/>
      <c r="B95" s="167">
        <v>2020</v>
      </c>
      <c r="C95" s="100" t="s">
        <v>566</v>
      </c>
      <c r="D95" s="100" t="s">
        <v>566</v>
      </c>
      <c r="E95" s="100" t="s">
        <v>566</v>
      </c>
      <c r="F95" s="100" t="s">
        <v>566</v>
      </c>
      <c r="G95" s="100" t="s">
        <v>566</v>
      </c>
      <c r="H95" s="105" t="s">
        <v>566</v>
      </c>
      <c r="I95" s="127" t="s">
        <v>566</v>
      </c>
      <c r="J95" s="134" t="s">
        <v>566</v>
      </c>
      <c r="K95" s="105" t="s">
        <v>566</v>
      </c>
      <c r="L95" s="100" t="s">
        <v>566</v>
      </c>
      <c r="M95" s="100" t="s">
        <v>566</v>
      </c>
      <c r="N95" s="100" t="s">
        <v>566</v>
      </c>
      <c r="O95" s="100" t="s">
        <v>566</v>
      </c>
      <c r="P95" s="100" t="s">
        <v>566</v>
      </c>
      <c r="Q95" s="98" t="s">
        <v>1065</v>
      </c>
    </row>
    <row r="96" spans="1:17" ht="26">
      <c r="A96" s="244"/>
      <c r="B96" s="167">
        <v>2021</v>
      </c>
      <c r="C96" s="100" t="s">
        <v>566</v>
      </c>
      <c r="D96" s="100" t="s">
        <v>566</v>
      </c>
      <c r="E96" s="100" t="s">
        <v>566</v>
      </c>
      <c r="F96" s="100" t="s">
        <v>566</v>
      </c>
      <c r="G96" s="100" t="s">
        <v>566</v>
      </c>
      <c r="H96" s="105" t="s">
        <v>566</v>
      </c>
      <c r="I96" s="127" t="s">
        <v>566</v>
      </c>
      <c r="J96" s="134" t="s">
        <v>566</v>
      </c>
      <c r="K96" s="105" t="s">
        <v>566</v>
      </c>
      <c r="L96" s="100" t="s">
        <v>566</v>
      </c>
      <c r="M96" s="100" t="s">
        <v>566</v>
      </c>
      <c r="N96" s="100" t="s">
        <v>566</v>
      </c>
      <c r="O96" s="100" t="s">
        <v>566</v>
      </c>
      <c r="P96" s="100" t="s">
        <v>566</v>
      </c>
      <c r="Q96" s="98" t="s">
        <v>1065</v>
      </c>
    </row>
    <row r="97" spans="1:17" ht="26">
      <c r="A97" s="244"/>
      <c r="B97" s="167">
        <v>2022</v>
      </c>
      <c r="C97" s="100" t="s">
        <v>566</v>
      </c>
      <c r="D97" s="100" t="s">
        <v>566</v>
      </c>
      <c r="E97" s="100" t="s">
        <v>566</v>
      </c>
      <c r="F97" s="100" t="s">
        <v>566</v>
      </c>
      <c r="G97" s="100" t="s">
        <v>566</v>
      </c>
      <c r="H97" s="105" t="s">
        <v>566</v>
      </c>
      <c r="I97" s="127" t="s">
        <v>566</v>
      </c>
      <c r="J97" s="134" t="s">
        <v>566</v>
      </c>
      <c r="K97" s="105" t="s">
        <v>566</v>
      </c>
      <c r="L97" s="100" t="s">
        <v>566</v>
      </c>
      <c r="M97" s="100" t="s">
        <v>566</v>
      </c>
      <c r="N97" s="100" t="s">
        <v>566</v>
      </c>
      <c r="O97" s="100" t="s">
        <v>566</v>
      </c>
      <c r="P97" s="100" t="s">
        <v>566</v>
      </c>
      <c r="Q97" s="98" t="s">
        <v>1065</v>
      </c>
    </row>
    <row r="98" spans="1:17" ht="26">
      <c r="A98" s="244"/>
      <c r="B98" s="167" t="s">
        <v>840</v>
      </c>
      <c r="C98" s="100" t="s">
        <v>566</v>
      </c>
      <c r="D98" s="100" t="s">
        <v>566</v>
      </c>
      <c r="E98" s="100" t="s">
        <v>566</v>
      </c>
      <c r="F98" s="100" t="s">
        <v>566</v>
      </c>
      <c r="G98" s="100" t="s">
        <v>566</v>
      </c>
      <c r="H98" s="105" t="s">
        <v>566</v>
      </c>
      <c r="I98" s="127" t="s">
        <v>566</v>
      </c>
      <c r="J98" s="134" t="s">
        <v>566</v>
      </c>
      <c r="K98" s="105" t="s">
        <v>566</v>
      </c>
      <c r="L98" s="100" t="s">
        <v>566</v>
      </c>
      <c r="M98" s="100" t="s">
        <v>566</v>
      </c>
      <c r="N98" s="100" t="s">
        <v>566</v>
      </c>
      <c r="O98" s="100" t="s">
        <v>566</v>
      </c>
      <c r="P98" s="100" t="s">
        <v>566</v>
      </c>
      <c r="Q98" s="98" t="s">
        <v>1065</v>
      </c>
    </row>
    <row r="99" spans="1:17" ht="65">
      <c r="A99" s="258" t="s">
        <v>1086</v>
      </c>
      <c r="B99" s="108" t="s">
        <v>834</v>
      </c>
      <c r="C99" s="102">
        <v>0</v>
      </c>
      <c r="D99" s="100">
        <v>0</v>
      </c>
      <c r="E99" s="100">
        <v>0</v>
      </c>
      <c r="F99" s="53">
        <v>7352</v>
      </c>
      <c r="G99" s="102">
        <v>0</v>
      </c>
      <c r="H99" s="166" t="s">
        <v>1087</v>
      </c>
      <c r="I99" s="127" t="s">
        <v>874</v>
      </c>
      <c r="J99" s="134" t="s">
        <v>875</v>
      </c>
      <c r="K99" s="166" t="s">
        <v>16</v>
      </c>
      <c r="L99" s="59" t="s">
        <v>836</v>
      </c>
      <c r="M99" s="166" t="s">
        <v>837</v>
      </c>
      <c r="N99" s="166" t="s">
        <v>16</v>
      </c>
      <c r="O99" s="166" t="s">
        <v>869</v>
      </c>
      <c r="P99" s="59" t="s">
        <v>1028</v>
      </c>
      <c r="Q99" s="166" t="s">
        <v>1029</v>
      </c>
    </row>
    <row r="100" spans="1:17" ht="65">
      <c r="A100" s="258"/>
      <c r="B100" s="108" t="s">
        <v>839</v>
      </c>
      <c r="C100" s="106">
        <v>0</v>
      </c>
      <c r="D100" s="100">
        <v>0</v>
      </c>
      <c r="E100" s="100">
        <v>0</v>
      </c>
      <c r="F100" s="53">
        <v>7352</v>
      </c>
      <c r="G100" s="102">
        <v>0</v>
      </c>
      <c r="H100" s="166" t="s">
        <v>1087</v>
      </c>
      <c r="I100" s="127" t="s">
        <v>874</v>
      </c>
      <c r="J100" s="134" t="s">
        <v>875</v>
      </c>
      <c r="K100" s="166" t="s">
        <v>16</v>
      </c>
      <c r="L100" s="59" t="s">
        <v>836</v>
      </c>
      <c r="M100" s="166" t="s">
        <v>837</v>
      </c>
      <c r="N100" s="166" t="s">
        <v>16</v>
      </c>
      <c r="O100" s="166" t="s">
        <v>869</v>
      </c>
      <c r="P100" s="59" t="s">
        <v>1028</v>
      </c>
      <c r="Q100" s="166" t="s">
        <v>1029</v>
      </c>
    </row>
    <row r="101" spans="1:17" ht="65">
      <c r="A101" s="258"/>
      <c r="B101" s="108">
        <v>2020</v>
      </c>
      <c r="C101" s="102">
        <v>1200</v>
      </c>
      <c r="D101" s="100">
        <v>0</v>
      </c>
      <c r="E101" s="100">
        <v>1200</v>
      </c>
      <c r="F101" s="53">
        <v>7352</v>
      </c>
      <c r="G101" s="102">
        <v>0.1632208922742111</v>
      </c>
      <c r="H101" s="166" t="s">
        <v>1087</v>
      </c>
      <c r="I101" s="127" t="s">
        <v>874</v>
      </c>
      <c r="J101" s="134" t="s">
        <v>875</v>
      </c>
      <c r="K101" s="166" t="s">
        <v>16</v>
      </c>
      <c r="L101" s="59" t="s">
        <v>836</v>
      </c>
      <c r="M101" s="166" t="s">
        <v>837</v>
      </c>
      <c r="N101" s="166" t="s">
        <v>16</v>
      </c>
      <c r="O101" s="166" t="s">
        <v>869</v>
      </c>
      <c r="P101" s="59" t="s">
        <v>1028</v>
      </c>
      <c r="Q101" s="166" t="s">
        <v>1029</v>
      </c>
    </row>
    <row r="102" spans="1:17" ht="65">
      <c r="A102" s="258"/>
      <c r="B102" s="108">
        <v>2021</v>
      </c>
      <c r="C102" s="102">
        <v>1012</v>
      </c>
      <c r="D102" s="100">
        <v>0</v>
      </c>
      <c r="E102" s="100">
        <v>1012</v>
      </c>
      <c r="F102" s="53">
        <v>7352</v>
      </c>
      <c r="G102" s="102">
        <v>0.13764961915125135</v>
      </c>
      <c r="H102" s="166" t="s">
        <v>1087</v>
      </c>
      <c r="I102" s="127" t="s">
        <v>874</v>
      </c>
      <c r="J102" s="134" t="s">
        <v>875</v>
      </c>
      <c r="K102" s="166" t="s">
        <v>16</v>
      </c>
      <c r="L102" s="59" t="s">
        <v>836</v>
      </c>
      <c r="M102" s="166" t="s">
        <v>837</v>
      </c>
      <c r="N102" s="166" t="s">
        <v>16</v>
      </c>
      <c r="O102" s="166" t="s">
        <v>869</v>
      </c>
      <c r="P102" s="59" t="s">
        <v>1028</v>
      </c>
      <c r="Q102" s="166" t="s">
        <v>1029</v>
      </c>
    </row>
    <row r="103" spans="1:17" ht="65">
      <c r="A103" s="258"/>
      <c r="B103" s="108">
        <v>2022</v>
      </c>
      <c r="C103" s="102">
        <v>1039</v>
      </c>
      <c r="D103" s="100">
        <v>0</v>
      </c>
      <c r="E103" s="100">
        <v>1039</v>
      </c>
      <c r="F103" s="53">
        <v>7352</v>
      </c>
      <c r="G103" s="102">
        <v>0.14132208922742112</v>
      </c>
      <c r="H103" s="166" t="s">
        <v>1087</v>
      </c>
      <c r="I103" s="127" t="s">
        <v>874</v>
      </c>
      <c r="J103" s="134" t="s">
        <v>875</v>
      </c>
      <c r="K103" s="166" t="s">
        <v>16</v>
      </c>
      <c r="L103" s="59" t="s">
        <v>836</v>
      </c>
      <c r="M103" s="166" t="s">
        <v>837</v>
      </c>
      <c r="N103" s="166" t="s">
        <v>16</v>
      </c>
      <c r="O103" s="166" t="s">
        <v>869</v>
      </c>
      <c r="P103" s="59" t="s">
        <v>1028</v>
      </c>
      <c r="Q103" s="166" t="s">
        <v>1029</v>
      </c>
    </row>
    <row r="104" spans="1:17" ht="65">
      <c r="A104" s="258"/>
      <c r="B104" s="108" t="s">
        <v>840</v>
      </c>
      <c r="C104" s="102">
        <v>3251</v>
      </c>
      <c r="D104" s="100">
        <v>0</v>
      </c>
      <c r="E104" s="102">
        <v>3251</v>
      </c>
      <c r="F104" s="53">
        <v>22056</v>
      </c>
      <c r="G104" s="102">
        <v>0.14739753355096119</v>
      </c>
      <c r="H104" s="166" t="s">
        <v>1087</v>
      </c>
      <c r="I104" s="127" t="s">
        <v>874</v>
      </c>
      <c r="J104" s="134" t="s">
        <v>875</v>
      </c>
      <c r="K104" s="166" t="s">
        <v>16</v>
      </c>
      <c r="L104" s="59" t="s">
        <v>836</v>
      </c>
      <c r="M104" s="166" t="s">
        <v>837</v>
      </c>
      <c r="N104" s="166" t="s">
        <v>16</v>
      </c>
      <c r="O104" s="166" t="s">
        <v>869</v>
      </c>
      <c r="P104" s="59" t="s">
        <v>1028</v>
      </c>
      <c r="Q104" s="166" t="s">
        <v>1029</v>
      </c>
    </row>
    <row r="105" spans="1:17">
      <c r="A105" s="244" t="s">
        <v>1088</v>
      </c>
      <c r="B105" s="108" t="s">
        <v>834</v>
      </c>
      <c r="C105" s="106" t="s">
        <v>16</v>
      </c>
      <c r="D105" s="106" t="s">
        <v>16</v>
      </c>
      <c r="E105" s="106" t="s">
        <v>16</v>
      </c>
      <c r="F105" s="53" t="s">
        <v>16</v>
      </c>
      <c r="G105" s="106" t="s">
        <v>16</v>
      </c>
      <c r="H105" s="166" t="s">
        <v>16</v>
      </c>
      <c r="I105" s="129" t="s">
        <v>16</v>
      </c>
      <c r="J105" s="135" t="s">
        <v>16</v>
      </c>
      <c r="K105" s="166" t="s">
        <v>16</v>
      </c>
      <c r="L105" s="166" t="s">
        <v>16</v>
      </c>
      <c r="M105" s="166" t="s">
        <v>16</v>
      </c>
      <c r="N105" s="166" t="s">
        <v>16</v>
      </c>
      <c r="O105" s="166" t="s">
        <v>16</v>
      </c>
      <c r="P105" s="166" t="s">
        <v>16</v>
      </c>
      <c r="Q105" s="166" t="s">
        <v>1089</v>
      </c>
    </row>
    <row r="106" spans="1:17">
      <c r="A106" s="244"/>
      <c r="B106" s="108" t="s">
        <v>839</v>
      </c>
      <c r="C106" s="106" t="s">
        <v>16</v>
      </c>
      <c r="D106" s="106" t="s">
        <v>16</v>
      </c>
      <c r="E106" s="106" t="s">
        <v>16</v>
      </c>
      <c r="F106" s="53" t="s">
        <v>16</v>
      </c>
      <c r="G106" s="106" t="s">
        <v>16</v>
      </c>
      <c r="H106" s="166" t="s">
        <v>16</v>
      </c>
      <c r="I106" s="129" t="s">
        <v>16</v>
      </c>
      <c r="J106" s="135" t="s">
        <v>16</v>
      </c>
      <c r="K106" s="166" t="s">
        <v>16</v>
      </c>
      <c r="L106" s="166" t="s">
        <v>16</v>
      </c>
      <c r="M106" s="166" t="s">
        <v>16</v>
      </c>
      <c r="N106" s="166" t="s">
        <v>16</v>
      </c>
      <c r="O106" s="166" t="s">
        <v>16</v>
      </c>
      <c r="P106" s="166" t="s">
        <v>16</v>
      </c>
      <c r="Q106" s="166" t="s">
        <v>1089</v>
      </c>
    </row>
    <row r="107" spans="1:17">
      <c r="A107" s="244"/>
      <c r="B107" s="108">
        <v>2020</v>
      </c>
      <c r="C107" s="106" t="s">
        <v>16</v>
      </c>
      <c r="D107" s="106" t="s">
        <v>16</v>
      </c>
      <c r="E107" s="106" t="s">
        <v>16</v>
      </c>
      <c r="F107" s="53" t="s">
        <v>16</v>
      </c>
      <c r="G107" s="106" t="s">
        <v>16</v>
      </c>
      <c r="H107" s="166" t="s">
        <v>16</v>
      </c>
      <c r="I107" s="129" t="s">
        <v>16</v>
      </c>
      <c r="J107" s="135" t="s">
        <v>16</v>
      </c>
      <c r="K107" s="166" t="s">
        <v>16</v>
      </c>
      <c r="L107" s="166" t="s">
        <v>16</v>
      </c>
      <c r="M107" s="166" t="s">
        <v>16</v>
      </c>
      <c r="N107" s="166" t="s">
        <v>16</v>
      </c>
      <c r="O107" s="166" t="s">
        <v>16</v>
      </c>
      <c r="P107" s="166" t="s">
        <v>16</v>
      </c>
      <c r="Q107" s="166" t="s">
        <v>1089</v>
      </c>
    </row>
    <row r="108" spans="1:17">
      <c r="A108" s="244"/>
      <c r="B108" s="108">
        <v>2021</v>
      </c>
      <c r="C108" s="106" t="s">
        <v>16</v>
      </c>
      <c r="D108" s="106" t="s">
        <v>16</v>
      </c>
      <c r="E108" s="106" t="s">
        <v>16</v>
      </c>
      <c r="F108" s="53" t="s">
        <v>16</v>
      </c>
      <c r="G108" s="106" t="s">
        <v>16</v>
      </c>
      <c r="H108" s="166" t="s">
        <v>16</v>
      </c>
      <c r="I108" s="129" t="s">
        <v>16</v>
      </c>
      <c r="J108" s="135" t="s">
        <v>16</v>
      </c>
      <c r="K108" s="166" t="s">
        <v>16</v>
      </c>
      <c r="L108" s="166" t="s">
        <v>16</v>
      </c>
      <c r="M108" s="166" t="s">
        <v>16</v>
      </c>
      <c r="N108" s="166" t="s">
        <v>16</v>
      </c>
      <c r="O108" s="166" t="s">
        <v>16</v>
      </c>
      <c r="P108" s="166" t="s">
        <v>16</v>
      </c>
      <c r="Q108" s="166" t="s">
        <v>1089</v>
      </c>
    </row>
    <row r="109" spans="1:17">
      <c r="A109" s="244"/>
      <c r="B109" s="108">
        <v>2022</v>
      </c>
      <c r="C109" s="106" t="s">
        <v>16</v>
      </c>
      <c r="D109" s="106" t="s">
        <v>16</v>
      </c>
      <c r="E109" s="106" t="s">
        <v>16</v>
      </c>
      <c r="F109" s="53" t="s">
        <v>16</v>
      </c>
      <c r="G109" s="106" t="s">
        <v>16</v>
      </c>
      <c r="H109" s="166" t="s">
        <v>16</v>
      </c>
      <c r="I109" s="129" t="s">
        <v>16</v>
      </c>
      <c r="J109" s="135" t="s">
        <v>16</v>
      </c>
      <c r="K109" s="166" t="s">
        <v>16</v>
      </c>
      <c r="L109" s="166" t="s">
        <v>16</v>
      </c>
      <c r="M109" s="166" t="s">
        <v>16</v>
      </c>
      <c r="N109" s="166" t="s">
        <v>16</v>
      </c>
      <c r="O109" s="166" t="s">
        <v>16</v>
      </c>
      <c r="P109" s="166" t="s">
        <v>16</v>
      </c>
      <c r="Q109" s="166" t="s">
        <v>1089</v>
      </c>
    </row>
    <row r="110" spans="1:17" ht="26">
      <c r="A110" s="244"/>
      <c r="B110" s="108" t="s">
        <v>840</v>
      </c>
      <c r="C110" s="106" t="s">
        <v>16</v>
      </c>
      <c r="D110" s="106" t="s">
        <v>16</v>
      </c>
      <c r="E110" s="106" t="s">
        <v>16</v>
      </c>
      <c r="F110" s="53" t="s">
        <v>16</v>
      </c>
      <c r="G110" s="106" t="s">
        <v>16</v>
      </c>
      <c r="H110" s="166" t="s">
        <v>16</v>
      </c>
      <c r="I110" s="129" t="s">
        <v>16</v>
      </c>
      <c r="J110" s="135" t="s">
        <v>16</v>
      </c>
      <c r="K110" s="166" t="s">
        <v>16</v>
      </c>
      <c r="L110" s="166" t="s">
        <v>16</v>
      </c>
      <c r="M110" s="166" t="s">
        <v>16</v>
      </c>
      <c r="N110" s="166" t="s">
        <v>16</v>
      </c>
      <c r="O110" s="166" t="s">
        <v>16</v>
      </c>
      <c r="P110" s="166" t="s">
        <v>16</v>
      </c>
      <c r="Q110" s="166" t="s">
        <v>1089</v>
      </c>
    </row>
    <row r="111" spans="1:17" ht="65">
      <c r="A111" s="258" t="s">
        <v>1090</v>
      </c>
      <c r="B111" s="108" t="s">
        <v>834</v>
      </c>
      <c r="C111" s="100">
        <v>2159.3939999999998</v>
      </c>
      <c r="D111" s="100">
        <v>0</v>
      </c>
      <c r="E111" s="100">
        <v>2159.3939999999998</v>
      </c>
      <c r="F111" s="53">
        <v>18271</v>
      </c>
      <c r="G111" s="102">
        <v>0.1181869629467462</v>
      </c>
      <c r="H111" s="166" t="s">
        <v>16</v>
      </c>
      <c r="I111" s="127" t="s">
        <v>874</v>
      </c>
      <c r="J111" s="134" t="s">
        <v>875</v>
      </c>
      <c r="K111" s="166" t="s">
        <v>16</v>
      </c>
      <c r="L111" s="59" t="s">
        <v>836</v>
      </c>
      <c r="M111" s="166" t="s">
        <v>837</v>
      </c>
      <c r="N111" s="166" t="s">
        <v>16</v>
      </c>
      <c r="O111" s="166" t="s">
        <v>869</v>
      </c>
      <c r="P111" s="59" t="s">
        <v>991</v>
      </c>
      <c r="Q111" s="166" t="s">
        <v>1091</v>
      </c>
    </row>
    <row r="112" spans="1:17" ht="65">
      <c r="A112" s="258"/>
      <c r="B112" s="108" t="s">
        <v>839</v>
      </c>
      <c r="C112" s="100">
        <v>1879.4090000000001</v>
      </c>
      <c r="D112" s="100">
        <v>0</v>
      </c>
      <c r="E112" s="100">
        <v>1879.4090000000001</v>
      </c>
      <c r="F112" s="53">
        <v>15902</v>
      </c>
      <c r="G112" s="102">
        <v>0.11818695761539429</v>
      </c>
      <c r="H112" s="166" t="s">
        <v>16</v>
      </c>
      <c r="I112" s="127" t="s">
        <v>874</v>
      </c>
      <c r="J112" s="134" t="s">
        <v>875</v>
      </c>
      <c r="K112" s="166" t="s">
        <v>16</v>
      </c>
      <c r="L112" s="59" t="s">
        <v>836</v>
      </c>
      <c r="M112" s="166" t="s">
        <v>837</v>
      </c>
      <c r="N112" s="166" t="s">
        <v>16</v>
      </c>
      <c r="O112" s="166" t="s">
        <v>869</v>
      </c>
      <c r="P112" s="59" t="s">
        <v>991</v>
      </c>
      <c r="Q112" s="166" t="s">
        <v>1091</v>
      </c>
    </row>
    <row r="113" spans="1:17" ht="65">
      <c r="A113" s="258"/>
      <c r="B113" s="108">
        <v>2020</v>
      </c>
      <c r="C113" s="100">
        <v>287.988</v>
      </c>
      <c r="D113" s="100">
        <v>0</v>
      </c>
      <c r="E113" s="100">
        <v>287.988</v>
      </c>
      <c r="F113" s="53">
        <v>2369</v>
      </c>
      <c r="G113" s="102">
        <v>0.12156521739130434</v>
      </c>
      <c r="H113" s="166" t="s">
        <v>16</v>
      </c>
      <c r="I113" s="127" t="s">
        <v>874</v>
      </c>
      <c r="J113" s="134" t="s">
        <v>875</v>
      </c>
      <c r="K113" s="166" t="s">
        <v>16</v>
      </c>
      <c r="L113" s="59" t="s">
        <v>836</v>
      </c>
      <c r="M113" s="166" t="s">
        <v>837</v>
      </c>
      <c r="N113" s="166" t="s">
        <v>16</v>
      </c>
      <c r="O113" s="166" t="s">
        <v>869</v>
      </c>
      <c r="P113" s="59" t="s">
        <v>991</v>
      </c>
      <c r="Q113" s="166" t="s">
        <v>1091</v>
      </c>
    </row>
    <row r="114" spans="1:17" ht="26">
      <c r="A114" s="258"/>
      <c r="B114" s="108">
        <v>2021</v>
      </c>
      <c r="C114" s="59" t="s">
        <v>16</v>
      </c>
      <c r="D114" s="59" t="s">
        <v>16</v>
      </c>
      <c r="E114" s="59" t="s">
        <v>16</v>
      </c>
      <c r="F114" s="53" t="s">
        <v>16</v>
      </c>
      <c r="G114" s="59" t="s">
        <v>16</v>
      </c>
      <c r="H114" s="166" t="s">
        <v>16</v>
      </c>
      <c r="I114" s="129" t="s">
        <v>16</v>
      </c>
      <c r="J114" s="135" t="s">
        <v>16</v>
      </c>
      <c r="K114" s="166" t="s">
        <v>16</v>
      </c>
      <c r="L114" s="59" t="s">
        <v>16</v>
      </c>
      <c r="M114" s="166" t="s">
        <v>837</v>
      </c>
      <c r="N114" s="166" t="s">
        <v>16</v>
      </c>
      <c r="O114" s="166" t="s">
        <v>16</v>
      </c>
      <c r="P114" s="59" t="s">
        <v>16</v>
      </c>
      <c r="Q114" s="166" t="s">
        <v>1092</v>
      </c>
    </row>
    <row r="115" spans="1:17" ht="26">
      <c r="A115" s="258"/>
      <c r="B115" s="108">
        <v>2022</v>
      </c>
      <c r="C115" s="59" t="s">
        <v>16</v>
      </c>
      <c r="D115" s="59" t="s">
        <v>16</v>
      </c>
      <c r="E115" s="59" t="s">
        <v>16</v>
      </c>
      <c r="F115" s="53" t="s">
        <v>16</v>
      </c>
      <c r="G115" s="59" t="s">
        <v>16</v>
      </c>
      <c r="H115" s="166" t="s">
        <v>16</v>
      </c>
      <c r="I115" s="129" t="s">
        <v>16</v>
      </c>
      <c r="J115" s="135" t="s">
        <v>16</v>
      </c>
      <c r="K115" s="166" t="s">
        <v>16</v>
      </c>
      <c r="L115" s="59" t="s">
        <v>16</v>
      </c>
      <c r="M115" s="166" t="s">
        <v>837</v>
      </c>
      <c r="N115" s="166" t="s">
        <v>16</v>
      </c>
      <c r="O115" s="166" t="s">
        <v>16</v>
      </c>
      <c r="P115" s="59" t="s">
        <v>16</v>
      </c>
      <c r="Q115" s="166" t="s">
        <v>1092</v>
      </c>
    </row>
    <row r="116" spans="1:17" ht="65">
      <c r="A116" s="258"/>
      <c r="B116" s="108" t="s">
        <v>840</v>
      </c>
      <c r="C116" s="100">
        <v>287.988</v>
      </c>
      <c r="D116" s="100">
        <v>0</v>
      </c>
      <c r="E116" s="100">
        <v>287.988</v>
      </c>
      <c r="F116" s="53">
        <v>2369</v>
      </c>
      <c r="G116" s="102">
        <v>0.12156521739130434</v>
      </c>
      <c r="H116" s="166" t="s">
        <v>16</v>
      </c>
      <c r="I116" s="127" t="s">
        <v>874</v>
      </c>
      <c r="J116" s="134" t="s">
        <v>875</v>
      </c>
      <c r="K116" s="166" t="s">
        <v>16</v>
      </c>
      <c r="L116" s="59" t="s">
        <v>836</v>
      </c>
      <c r="M116" s="166" t="s">
        <v>837</v>
      </c>
      <c r="N116" s="166" t="s">
        <v>16</v>
      </c>
      <c r="O116" s="166" t="s">
        <v>869</v>
      </c>
      <c r="P116" s="59" t="s">
        <v>991</v>
      </c>
      <c r="Q116" s="166" t="s">
        <v>1091</v>
      </c>
    </row>
    <row r="117" spans="1:17" ht="131" customHeight="1">
      <c r="A117" s="258" t="s">
        <v>1093</v>
      </c>
      <c r="B117" s="108" t="s">
        <v>834</v>
      </c>
      <c r="C117" s="102" t="s">
        <v>16</v>
      </c>
      <c r="D117" s="102" t="s">
        <v>16</v>
      </c>
      <c r="E117" s="102" t="s">
        <v>16</v>
      </c>
      <c r="F117" s="53">
        <v>7500</v>
      </c>
      <c r="G117" s="102" t="s">
        <v>16</v>
      </c>
      <c r="H117" s="166" t="s">
        <v>1094</v>
      </c>
      <c r="I117" s="127" t="s">
        <v>986</v>
      </c>
      <c r="J117" s="134" t="s">
        <v>835</v>
      </c>
      <c r="K117" s="166" t="s">
        <v>16</v>
      </c>
      <c r="L117" s="59" t="s">
        <v>848</v>
      </c>
      <c r="M117" s="166" t="s">
        <v>16</v>
      </c>
      <c r="N117" s="166" t="s">
        <v>16</v>
      </c>
      <c r="O117" s="166" t="s">
        <v>16</v>
      </c>
      <c r="P117" s="59" t="s">
        <v>16</v>
      </c>
      <c r="Q117" s="166" t="s">
        <v>1095</v>
      </c>
    </row>
    <row r="118" spans="1:17" ht="131" customHeight="1">
      <c r="A118" s="258"/>
      <c r="B118" s="108" t="s">
        <v>839</v>
      </c>
      <c r="C118" s="102" t="s">
        <v>16</v>
      </c>
      <c r="D118" s="102" t="s">
        <v>16</v>
      </c>
      <c r="E118" s="102" t="s">
        <v>16</v>
      </c>
      <c r="F118" s="53">
        <v>17109</v>
      </c>
      <c r="G118" s="102" t="s">
        <v>16</v>
      </c>
      <c r="H118" s="166" t="s">
        <v>1094</v>
      </c>
      <c r="I118" s="127" t="s">
        <v>986</v>
      </c>
      <c r="J118" s="134" t="s">
        <v>835</v>
      </c>
      <c r="K118" s="166" t="s">
        <v>16</v>
      </c>
      <c r="L118" s="59" t="s">
        <v>848</v>
      </c>
      <c r="M118" s="166" t="s">
        <v>16</v>
      </c>
      <c r="N118" s="166" t="s">
        <v>16</v>
      </c>
      <c r="O118" s="166" t="s">
        <v>16</v>
      </c>
      <c r="P118" s="59" t="s">
        <v>16</v>
      </c>
      <c r="Q118" s="166" t="s">
        <v>1095</v>
      </c>
    </row>
    <row r="119" spans="1:17" ht="131" customHeight="1">
      <c r="A119" s="258"/>
      <c r="B119" s="108">
        <v>2020</v>
      </c>
      <c r="C119" s="102" t="s">
        <v>16</v>
      </c>
      <c r="D119" s="102" t="s">
        <v>16</v>
      </c>
      <c r="E119" s="102" t="s">
        <v>16</v>
      </c>
      <c r="F119" s="53">
        <v>15000</v>
      </c>
      <c r="G119" s="102" t="s">
        <v>16</v>
      </c>
      <c r="H119" s="166" t="s">
        <v>1094</v>
      </c>
      <c r="I119" s="127" t="s">
        <v>986</v>
      </c>
      <c r="J119" s="134" t="s">
        <v>835</v>
      </c>
      <c r="K119" s="166" t="s">
        <v>16</v>
      </c>
      <c r="L119" s="59" t="s">
        <v>848</v>
      </c>
      <c r="M119" s="166" t="s">
        <v>16</v>
      </c>
      <c r="N119" s="166" t="s">
        <v>16</v>
      </c>
      <c r="O119" s="166" t="s">
        <v>16</v>
      </c>
      <c r="P119" s="59" t="s">
        <v>16</v>
      </c>
      <c r="Q119" s="166" t="s">
        <v>1095</v>
      </c>
    </row>
    <row r="120" spans="1:17" ht="131" customHeight="1">
      <c r="A120" s="258"/>
      <c r="B120" s="108">
        <v>2021</v>
      </c>
      <c r="C120" s="102" t="s">
        <v>16</v>
      </c>
      <c r="D120" s="102" t="s">
        <v>16</v>
      </c>
      <c r="E120" s="102" t="s">
        <v>16</v>
      </c>
      <c r="F120" s="53">
        <v>15000</v>
      </c>
      <c r="G120" s="102" t="s">
        <v>16</v>
      </c>
      <c r="H120" s="166" t="s">
        <v>1094</v>
      </c>
      <c r="I120" s="127" t="s">
        <v>986</v>
      </c>
      <c r="J120" s="134" t="s">
        <v>835</v>
      </c>
      <c r="K120" s="166" t="s">
        <v>16</v>
      </c>
      <c r="L120" s="59" t="s">
        <v>848</v>
      </c>
      <c r="M120" s="166" t="s">
        <v>16</v>
      </c>
      <c r="N120" s="166" t="s">
        <v>16</v>
      </c>
      <c r="O120" s="166" t="s">
        <v>16</v>
      </c>
      <c r="P120" s="59" t="s">
        <v>16</v>
      </c>
      <c r="Q120" s="166" t="s">
        <v>1095</v>
      </c>
    </row>
    <row r="121" spans="1:17" ht="131" customHeight="1">
      <c r="A121" s="258"/>
      <c r="B121" s="108">
        <v>2022</v>
      </c>
      <c r="C121" s="102" t="s">
        <v>16</v>
      </c>
      <c r="D121" s="102" t="s">
        <v>16</v>
      </c>
      <c r="E121" s="102" t="s">
        <v>16</v>
      </c>
      <c r="F121" s="53">
        <v>15000</v>
      </c>
      <c r="G121" s="102" t="s">
        <v>16</v>
      </c>
      <c r="H121" s="166" t="s">
        <v>1094</v>
      </c>
      <c r="I121" s="127" t="s">
        <v>986</v>
      </c>
      <c r="J121" s="134" t="s">
        <v>835</v>
      </c>
      <c r="K121" s="166" t="s">
        <v>16</v>
      </c>
      <c r="L121" s="59" t="s">
        <v>848</v>
      </c>
      <c r="M121" s="166" t="s">
        <v>16</v>
      </c>
      <c r="N121" s="166" t="s">
        <v>16</v>
      </c>
      <c r="O121" s="166" t="s">
        <v>16</v>
      </c>
      <c r="P121" s="59" t="s">
        <v>16</v>
      </c>
      <c r="Q121" s="166" t="s">
        <v>1095</v>
      </c>
    </row>
    <row r="122" spans="1:17" ht="131" customHeight="1">
      <c r="A122" s="258"/>
      <c r="B122" s="108" t="s">
        <v>840</v>
      </c>
      <c r="C122" s="102" t="s">
        <v>16</v>
      </c>
      <c r="D122" s="102" t="s">
        <v>16</v>
      </c>
      <c r="E122" s="102" t="s">
        <v>16</v>
      </c>
      <c r="F122" s="53">
        <v>45000</v>
      </c>
      <c r="G122" s="102" t="s">
        <v>16</v>
      </c>
      <c r="H122" s="166" t="s">
        <v>1094</v>
      </c>
      <c r="I122" s="127" t="s">
        <v>986</v>
      </c>
      <c r="J122" s="134" t="s">
        <v>835</v>
      </c>
      <c r="K122" s="166" t="s">
        <v>16</v>
      </c>
      <c r="L122" s="59" t="s">
        <v>848</v>
      </c>
      <c r="M122" s="166" t="s">
        <v>16</v>
      </c>
      <c r="N122" s="166" t="s">
        <v>16</v>
      </c>
      <c r="O122" s="166" t="s">
        <v>16</v>
      </c>
      <c r="P122" s="59" t="s">
        <v>16</v>
      </c>
      <c r="Q122" s="166" t="s">
        <v>1095</v>
      </c>
    </row>
    <row r="123" spans="1:17" ht="65">
      <c r="A123" s="265" t="s">
        <v>1096</v>
      </c>
      <c r="B123" s="108" t="s">
        <v>834</v>
      </c>
      <c r="C123" s="102">
        <v>18015.008999999998</v>
      </c>
      <c r="D123" s="102">
        <v>0</v>
      </c>
      <c r="E123" s="102">
        <v>18015.008999999998</v>
      </c>
      <c r="F123" s="53">
        <v>5500</v>
      </c>
      <c r="G123" s="111">
        <v>3.275456181818182</v>
      </c>
      <c r="H123" s="166" t="s">
        <v>1097</v>
      </c>
      <c r="I123" s="127" t="s">
        <v>874</v>
      </c>
      <c r="J123" s="134" t="s">
        <v>875</v>
      </c>
      <c r="K123" s="166" t="s">
        <v>1059</v>
      </c>
      <c r="L123" s="59" t="s">
        <v>836</v>
      </c>
      <c r="M123" s="166" t="s">
        <v>837</v>
      </c>
      <c r="N123" s="166" t="s">
        <v>16</v>
      </c>
      <c r="O123" s="166" t="s">
        <v>869</v>
      </c>
      <c r="P123" s="166" t="s">
        <v>1098</v>
      </c>
      <c r="Q123" s="166" t="s">
        <v>1099</v>
      </c>
    </row>
    <row r="124" spans="1:17" ht="65">
      <c r="A124" s="265"/>
      <c r="B124" s="108" t="s">
        <v>839</v>
      </c>
      <c r="C124" s="102">
        <v>19214.170999999998</v>
      </c>
      <c r="D124" s="102">
        <v>0</v>
      </c>
      <c r="E124" s="102">
        <v>19214.170999999998</v>
      </c>
      <c r="F124" s="53">
        <v>5591</v>
      </c>
      <c r="G124" s="111">
        <v>3.4366251117868001</v>
      </c>
      <c r="H124" s="166" t="s">
        <v>1097</v>
      </c>
      <c r="I124" s="127" t="s">
        <v>874</v>
      </c>
      <c r="J124" s="134" t="s">
        <v>875</v>
      </c>
      <c r="K124" s="166" t="s">
        <v>1059</v>
      </c>
      <c r="L124" s="59" t="s">
        <v>836</v>
      </c>
      <c r="M124" s="166" t="s">
        <v>837</v>
      </c>
      <c r="N124" s="166" t="s">
        <v>16</v>
      </c>
      <c r="O124" s="166" t="s">
        <v>869</v>
      </c>
      <c r="P124" s="166" t="s">
        <v>1098</v>
      </c>
      <c r="Q124" s="166" t="s">
        <v>1099</v>
      </c>
    </row>
    <row r="125" spans="1:17" ht="65">
      <c r="A125" s="265"/>
      <c r="B125" s="108">
        <v>2020</v>
      </c>
      <c r="C125" s="102">
        <v>18943.038</v>
      </c>
      <c r="D125" s="102">
        <v>0</v>
      </c>
      <c r="E125" s="102">
        <v>18943.038</v>
      </c>
      <c r="F125" s="53">
        <v>5500</v>
      </c>
      <c r="G125" s="111">
        <v>3.4441887272727274</v>
      </c>
      <c r="H125" s="166" t="s">
        <v>1097</v>
      </c>
      <c r="I125" s="127" t="s">
        <v>874</v>
      </c>
      <c r="J125" s="134" t="s">
        <v>875</v>
      </c>
      <c r="K125" s="166" t="s">
        <v>1059</v>
      </c>
      <c r="L125" s="59" t="s">
        <v>836</v>
      </c>
      <c r="M125" s="166" t="s">
        <v>837</v>
      </c>
      <c r="N125" s="166" t="s">
        <v>16</v>
      </c>
      <c r="O125" s="166" t="s">
        <v>869</v>
      </c>
      <c r="P125" s="166" t="s">
        <v>1098</v>
      </c>
      <c r="Q125" s="166" t="s">
        <v>1099</v>
      </c>
    </row>
    <row r="126" spans="1:17" ht="65">
      <c r="A126" s="265"/>
      <c r="B126" s="108">
        <v>2021</v>
      </c>
      <c r="C126" s="102">
        <v>19259.712</v>
      </c>
      <c r="D126" s="102">
        <v>0</v>
      </c>
      <c r="E126" s="102">
        <v>19259.712</v>
      </c>
      <c r="F126" s="53">
        <v>5500</v>
      </c>
      <c r="G126" s="111">
        <v>3.5017658181818181</v>
      </c>
      <c r="H126" s="166" t="s">
        <v>1097</v>
      </c>
      <c r="I126" s="127" t="s">
        <v>874</v>
      </c>
      <c r="J126" s="134" t="s">
        <v>875</v>
      </c>
      <c r="K126" s="166" t="s">
        <v>1059</v>
      </c>
      <c r="L126" s="59" t="s">
        <v>836</v>
      </c>
      <c r="M126" s="166" t="s">
        <v>837</v>
      </c>
      <c r="N126" s="166" t="s">
        <v>16</v>
      </c>
      <c r="O126" s="166" t="s">
        <v>869</v>
      </c>
      <c r="P126" s="166" t="s">
        <v>1098</v>
      </c>
      <c r="Q126" s="166" t="s">
        <v>1099</v>
      </c>
    </row>
    <row r="127" spans="1:17" ht="65">
      <c r="A127" s="265"/>
      <c r="B127" s="108">
        <v>2022</v>
      </c>
      <c r="C127" s="102">
        <v>20473.074000000001</v>
      </c>
      <c r="D127" s="102">
        <v>0</v>
      </c>
      <c r="E127" s="102">
        <v>20473.074000000001</v>
      </c>
      <c r="F127" s="53">
        <v>5500</v>
      </c>
      <c r="G127" s="111">
        <v>3.7223770909090907</v>
      </c>
      <c r="H127" s="166" t="s">
        <v>1097</v>
      </c>
      <c r="I127" s="127" t="s">
        <v>874</v>
      </c>
      <c r="J127" s="134" t="s">
        <v>875</v>
      </c>
      <c r="K127" s="166" t="s">
        <v>1059</v>
      </c>
      <c r="L127" s="59" t="s">
        <v>836</v>
      </c>
      <c r="M127" s="166" t="s">
        <v>837</v>
      </c>
      <c r="N127" s="166" t="s">
        <v>16</v>
      </c>
      <c r="O127" s="166" t="s">
        <v>869</v>
      </c>
      <c r="P127" s="166" t="s">
        <v>1098</v>
      </c>
      <c r="Q127" s="166" t="s">
        <v>1099</v>
      </c>
    </row>
    <row r="128" spans="1:17" ht="65">
      <c r="A128" s="265"/>
      <c r="B128" s="108" t="s">
        <v>840</v>
      </c>
      <c r="C128" s="102">
        <v>58675.824000000001</v>
      </c>
      <c r="D128" s="102">
        <v>0</v>
      </c>
      <c r="E128" s="102">
        <v>58675.824000000001</v>
      </c>
      <c r="F128" s="53">
        <v>16500</v>
      </c>
      <c r="G128" s="111">
        <v>3.5561105454545454</v>
      </c>
      <c r="H128" s="166" t="s">
        <v>1097</v>
      </c>
      <c r="I128" s="127" t="s">
        <v>874</v>
      </c>
      <c r="J128" s="134" t="s">
        <v>875</v>
      </c>
      <c r="K128" s="166" t="s">
        <v>1059</v>
      </c>
      <c r="L128" s="59" t="s">
        <v>836</v>
      </c>
      <c r="M128" s="166" t="s">
        <v>837</v>
      </c>
      <c r="N128" s="166" t="s">
        <v>16</v>
      </c>
      <c r="O128" s="166" t="s">
        <v>869</v>
      </c>
      <c r="P128" s="166" t="s">
        <v>1098</v>
      </c>
      <c r="Q128" s="166" t="s">
        <v>1099</v>
      </c>
    </row>
    <row r="129" spans="1:17">
      <c r="A129" s="264" t="s">
        <v>1100</v>
      </c>
      <c r="B129" s="108" t="s">
        <v>834</v>
      </c>
      <c r="C129" s="102" t="s">
        <v>16</v>
      </c>
      <c r="D129" s="102" t="s">
        <v>16</v>
      </c>
      <c r="E129" s="102" t="s">
        <v>16</v>
      </c>
      <c r="F129" s="59" t="s">
        <v>16</v>
      </c>
      <c r="G129" s="102" t="s">
        <v>16</v>
      </c>
      <c r="H129" s="166" t="s">
        <v>16</v>
      </c>
      <c r="I129" s="127" t="s">
        <v>16</v>
      </c>
      <c r="J129" s="134" t="s">
        <v>16</v>
      </c>
      <c r="K129" s="166" t="s">
        <v>16</v>
      </c>
      <c r="L129" s="59" t="s">
        <v>16</v>
      </c>
      <c r="M129" s="166" t="s">
        <v>16</v>
      </c>
      <c r="N129" s="166" t="s">
        <v>16</v>
      </c>
      <c r="O129" s="166" t="s">
        <v>16</v>
      </c>
      <c r="P129" s="59" t="s">
        <v>16</v>
      </c>
      <c r="Q129" s="98" t="s">
        <v>918</v>
      </c>
    </row>
    <row r="130" spans="1:17">
      <c r="A130" s="264"/>
      <c r="B130" s="108" t="s">
        <v>839</v>
      </c>
      <c r="C130" s="102" t="s">
        <v>16</v>
      </c>
      <c r="D130" s="102" t="s">
        <v>16</v>
      </c>
      <c r="E130" s="102" t="s">
        <v>16</v>
      </c>
      <c r="F130" s="59" t="s">
        <v>16</v>
      </c>
      <c r="G130" s="102" t="s">
        <v>16</v>
      </c>
      <c r="H130" s="166" t="s">
        <v>16</v>
      </c>
      <c r="I130" s="127" t="s">
        <v>16</v>
      </c>
      <c r="J130" s="134" t="s">
        <v>16</v>
      </c>
      <c r="K130" s="166" t="s">
        <v>16</v>
      </c>
      <c r="L130" s="59" t="s">
        <v>16</v>
      </c>
      <c r="M130" s="166" t="s">
        <v>16</v>
      </c>
      <c r="N130" s="166" t="s">
        <v>16</v>
      </c>
      <c r="O130" s="166" t="s">
        <v>16</v>
      </c>
      <c r="P130" s="59" t="s">
        <v>16</v>
      </c>
      <c r="Q130" s="98" t="s">
        <v>918</v>
      </c>
    </row>
    <row r="131" spans="1:17" ht="156">
      <c r="A131" s="264"/>
      <c r="B131" s="108">
        <v>2020</v>
      </c>
      <c r="C131" s="102" t="s">
        <v>16</v>
      </c>
      <c r="D131" s="102" t="s">
        <v>16</v>
      </c>
      <c r="E131" s="102" t="s">
        <v>16</v>
      </c>
      <c r="F131" s="59" t="s">
        <v>16</v>
      </c>
      <c r="G131" s="102" t="s">
        <v>16</v>
      </c>
      <c r="H131" s="166" t="s">
        <v>16</v>
      </c>
      <c r="I131" s="127" t="s">
        <v>1101</v>
      </c>
      <c r="J131" s="134" t="s">
        <v>1102</v>
      </c>
      <c r="K131" s="166" t="s">
        <v>16</v>
      </c>
      <c r="L131" s="59" t="s">
        <v>848</v>
      </c>
      <c r="M131" s="166" t="s">
        <v>16</v>
      </c>
      <c r="N131" s="166" t="s">
        <v>16</v>
      </c>
      <c r="O131" s="166" t="s">
        <v>16</v>
      </c>
      <c r="P131" s="59" t="s">
        <v>16</v>
      </c>
      <c r="Q131" s="166" t="s">
        <v>1103</v>
      </c>
    </row>
    <row r="132" spans="1:17" ht="156">
      <c r="A132" s="264"/>
      <c r="B132" s="108">
        <v>2021</v>
      </c>
      <c r="C132" s="102" t="s">
        <v>16</v>
      </c>
      <c r="D132" s="102" t="s">
        <v>16</v>
      </c>
      <c r="E132" s="102" t="s">
        <v>16</v>
      </c>
      <c r="F132" s="59" t="s">
        <v>16</v>
      </c>
      <c r="G132" s="102" t="s">
        <v>16</v>
      </c>
      <c r="H132" s="166" t="s">
        <v>16</v>
      </c>
      <c r="I132" s="127" t="s">
        <v>1101</v>
      </c>
      <c r="J132" s="134" t="s">
        <v>1102</v>
      </c>
      <c r="K132" s="166" t="s">
        <v>16</v>
      </c>
      <c r="L132" s="59" t="s">
        <v>848</v>
      </c>
      <c r="M132" s="166" t="s">
        <v>16</v>
      </c>
      <c r="N132" s="166" t="s">
        <v>16</v>
      </c>
      <c r="O132" s="166" t="s">
        <v>16</v>
      </c>
      <c r="P132" s="59" t="s">
        <v>16</v>
      </c>
      <c r="Q132" s="166" t="s">
        <v>1103</v>
      </c>
    </row>
    <row r="133" spans="1:17" ht="156">
      <c r="A133" s="264"/>
      <c r="B133" s="108">
        <v>2022</v>
      </c>
      <c r="C133" s="102" t="s">
        <v>16</v>
      </c>
      <c r="D133" s="102" t="s">
        <v>16</v>
      </c>
      <c r="E133" s="102" t="s">
        <v>16</v>
      </c>
      <c r="F133" s="59" t="s">
        <v>16</v>
      </c>
      <c r="G133" s="102" t="s">
        <v>16</v>
      </c>
      <c r="H133" s="166" t="s">
        <v>16</v>
      </c>
      <c r="I133" s="127" t="s">
        <v>1101</v>
      </c>
      <c r="J133" s="134" t="s">
        <v>1102</v>
      </c>
      <c r="K133" s="166" t="s">
        <v>16</v>
      </c>
      <c r="L133" s="59" t="s">
        <v>848</v>
      </c>
      <c r="M133" s="166" t="s">
        <v>16</v>
      </c>
      <c r="N133" s="166" t="s">
        <v>16</v>
      </c>
      <c r="O133" s="166" t="s">
        <v>16</v>
      </c>
      <c r="P133" s="59" t="s">
        <v>16</v>
      </c>
      <c r="Q133" s="166" t="s">
        <v>1103</v>
      </c>
    </row>
    <row r="134" spans="1:17" ht="156">
      <c r="A134" s="264"/>
      <c r="B134" s="108" t="s">
        <v>840</v>
      </c>
      <c r="C134" s="102" t="s">
        <v>16</v>
      </c>
      <c r="D134" s="102" t="s">
        <v>16</v>
      </c>
      <c r="E134" s="102" t="s">
        <v>16</v>
      </c>
      <c r="F134" s="59" t="s">
        <v>16</v>
      </c>
      <c r="G134" s="102" t="s">
        <v>16</v>
      </c>
      <c r="H134" s="166" t="s">
        <v>16</v>
      </c>
      <c r="I134" s="127" t="s">
        <v>1101</v>
      </c>
      <c r="J134" s="134" t="s">
        <v>1102</v>
      </c>
      <c r="K134" s="166" t="s">
        <v>16</v>
      </c>
      <c r="L134" s="59" t="s">
        <v>848</v>
      </c>
      <c r="M134" s="166" t="s">
        <v>16</v>
      </c>
      <c r="N134" s="166" t="s">
        <v>16</v>
      </c>
      <c r="O134" s="166" t="s">
        <v>16</v>
      </c>
      <c r="P134" s="196" t="s">
        <v>16</v>
      </c>
      <c r="Q134" s="166" t="s">
        <v>1103</v>
      </c>
    </row>
    <row r="135" spans="1:17" ht="65">
      <c r="A135" s="261" t="s">
        <v>1104</v>
      </c>
      <c r="B135" s="108" t="s">
        <v>834</v>
      </c>
      <c r="C135" s="112">
        <v>400</v>
      </c>
      <c r="D135" s="112">
        <v>0</v>
      </c>
      <c r="E135" s="112">
        <v>400</v>
      </c>
      <c r="F135" s="59">
        <v>400</v>
      </c>
      <c r="G135" s="102">
        <v>1</v>
      </c>
      <c r="H135" s="166" t="s">
        <v>989</v>
      </c>
      <c r="I135" s="127" t="s">
        <v>989</v>
      </c>
      <c r="J135" s="134" t="s">
        <v>989</v>
      </c>
      <c r="K135" s="166" t="s">
        <v>989</v>
      </c>
      <c r="L135" s="113" t="s">
        <v>848</v>
      </c>
      <c r="M135" s="166" t="s">
        <v>16</v>
      </c>
      <c r="N135" s="166" t="s">
        <v>858</v>
      </c>
      <c r="O135" s="166" t="s">
        <v>995</v>
      </c>
      <c r="P135" s="166" t="s">
        <v>1105</v>
      </c>
      <c r="Q135" s="197" t="s">
        <v>1106</v>
      </c>
    </row>
    <row r="136" spans="1:17" ht="26">
      <c r="A136" s="262"/>
      <c r="B136" s="108" t="s">
        <v>839</v>
      </c>
      <c r="C136" s="198">
        <v>252.99226999999999</v>
      </c>
      <c r="D136" s="112">
        <v>0</v>
      </c>
      <c r="E136" s="112">
        <v>252.99226999999999</v>
      </c>
      <c r="F136" s="59">
        <v>449</v>
      </c>
      <c r="G136" s="102">
        <v>0.56345717149220487</v>
      </c>
      <c r="H136" s="166" t="s">
        <v>989</v>
      </c>
      <c r="I136" s="127" t="s">
        <v>989</v>
      </c>
      <c r="J136" s="134" t="s">
        <v>989</v>
      </c>
      <c r="K136" s="166" t="s">
        <v>989</v>
      </c>
      <c r="L136" s="113" t="s">
        <v>848</v>
      </c>
      <c r="M136" s="166" t="s">
        <v>16</v>
      </c>
      <c r="N136" s="166" t="s">
        <v>858</v>
      </c>
      <c r="O136" s="166" t="s">
        <v>995</v>
      </c>
      <c r="P136" s="166" t="s">
        <v>1105</v>
      </c>
      <c r="Q136" s="166" t="s">
        <v>1107</v>
      </c>
    </row>
    <row r="137" spans="1:17" ht="39">
      <c r="A137" s="262"/>
      <c r="B137" s="108">
        <v>2020</v>
      </c>
      <c r="C137" s="102">
        <v>157.85994067266316</v>
      </c>
      <c r="D137" s="112">
        <v>0</v>
      </c>
      <c r="E137" s="112">
        <v>157.85994067266316</v>
      </c>
      <c r="F137" s="59">
        <v>200</v>
      </c>
      <c r="G137" s="102">
        <v>0.78929970336331579</v>
      </c>
      <c r="H137" s="166" t="s">
        <v>989</v>
      </c>
      <c r="I137" s="127" t="s">
        <v>989</v>
      </c>
      <c r="J137" s="134" t="s">
        <v>989</v>
      </c>
      <c r="K137" s="166" t="s">
        <v>989</v>
      </c>
      <c r="L137" s="113" t="s">
        <v>848</v>
      </c>
      <c r="M137" s="166" t="s">
        <v>16</v>
      </c>
      <c r="N137" s="166" t="s">
        <v>858</v>
      </c>
      <c r="O137" s="166" t="s">
        <v>995</v>
      </c>
      <c r="P137" s="166" t="s">
        <v>1105</v>
      </c>
      <c r="Q137" s="166" t="s">
        <v>1108</v>
      </c>
    </row>
    <row r="138" spans="1:17" ht="39">
      <c r="A138" s="262"/>
      <c r="B138" s="108">
        <v>2021</v>
      </c>
      <c r="C138" s="102">
        <v>162.26162782366126</v>
      </c>
      <c r="D138" s="112">
        <v>0</v>
      </c>
      <c r="E138" s="112">
        <v>162.26162782366126</v>
      </c>
      <c r="F138" s="59">
        <v>200</v>
      </c>
      <c r="G138" s="102">
        <v>0.81130813911830624</v>
      </c>
      <c r="H138" s="166" t="s">
        <v>989</v>
      </c>
      <c r="I138" s="127" t="s">
        <v>989</v>
      </c>
      <c r="J138" s="134" t="s">
        <v>989</v>
      </c>
      <c r="K138" s="166" t="s">
        <v>989</v>
      </c>
      <c r="L138" s="113" t="s">
        <v>848</v>
      </c>
      <c r="M138" s="166" t="s">
        <v>16</v>
      </c>
      <c r="N138" s="166" t="s">
        <v>858</v>
      </c>
      <c r="O138" s="166" t="s">
        <v>995</v>
      </c>
      <c r="P138" s="166" t="s">
        <v>1105</v>
      </c>
      <c r="Q138" s="166" t="s">
        <v>1108</v>
      </c>
    </row>
    <row r="139" spans="1:17" ht="52">
      <c r="A139" s="262"/>
      <c r="B139" s="108">
        <v>2022</v>
      </c>
      <c r="C139" s="102" t="s">
        <v>566</v>
      </c>
      <c r="D139" s="102" t="s">
        <v>566</v>
      </c>
      <c r="E139" s="102" t="s">
        <v>566</v>
      </c>
      <c r="F139" s="102" t="s">
        <v>566</v>
      </c>
      <c r="G139" s="102" t="s">
        <v>566</v>
      </c>
      <c r="H139" s="166" t="s">
        <v>989</v>
      </c>
      <c r="I139" s="127" t="s">
        <v>989</v>
      </c>
      <c r="J139" s="134" t="s">
        <v>989</v>
      </c>
      <c r="K139" s="166" t="s">
        <v>989</v>
      </c>
      <c r="L139" s="113" t="s">
        <v>848</v>
      </c>
      <c r="M139" s="166" t="s">
        <v>16</v>
      </c>
      <c r="N139" s="166" t="s">
        <v>858</v>
      </c>
      <c r="O139" s="166" t="s">
        <v>995</v>
      </c>
      <c r="P139" s="166" t="s">
        <v>1105</v>
      </c>
      <c r="Q139" s="166" t="s">
        <v>1109</v>
      </c>
    </row>
    <row r="140" spans="1:17" ht="26">
      <c r="A140" s="263"/>
      <c r="B140" s="108" t="s">
        <v>840</v>
      </c>
      <c r="C140" s="100">
        <v>320.12156849632441</v>
      </c>
      <c r="D140" s="112">
        <v>0</v>
      </c>
      <c r="E140" s="112">
        <v>320.12156849632441</v>
      </c>
      <c r="F140" s="59">
        <v>400</v>
      </c>
      <c r="G140" s="102">
        <v>0.80030392124081107</v>
      </c>
      <c r="H140" s="166" t="s">
        <v>989</v>
      </c>
      <c r="I140" s="127" t="s">
        <v>989</v>
      </c>
      <c r="J140" s="134" t="s">
        <v>989</v>
      </c>
      <c r="K140" s="166" t="s">
        <v>989</v>
      </c>
      <c r="L140" s="113" t="s">
        <v>848</v>
      </c>
      <c r="M140" s="166" t="s">
        <v>16</v>
      </c>
      <c r="N140" s="166" t="s">
        <v>858</v>
      </c>
      <c r="O140" s="166" t="s">
        <v>995</v>
      </c>
      <c r="P140" s="166" t="s">
        <v>1105</v>
      </c>
      <c r="Q140" s="166" t="s">
        <v>1107</v>
      </c>
    </row>
    <row r="141" spans="1:17"/>
    <row r="142" spans="1:17"/>
    <row r="143" spans="1:17"/>
  </sheetData>
  <autoFilter ref="A2:Q140" xr:uid="{00000000-0009-0000-0000-00001B000000}"/>
  <mergeCells count="23">
    <mergeCell ref="A111:A116"/>
    <mergeCell ref="A117:A122"/>
    <mergeCell ref="A93:A98"/>
    <mergeCell ref="A3:A8"/>
    <mergeCell ref="A9:A14"/>
    <mergeCell ref="A21:A26"/>
    <mergeCell ref="A27:A32"/>
    <mergeCell ref="A135:A140"/>
    <mergeCell ref="A51:A56"/>
    <mergeCell ref="A15:A20"/>
    <mergeCell ref="A75:A80"/>
    <mergeCell ref="A57:A62"/>
    <mergeCell ref="A69:A74"/>
    <mergeCell ref="A129:A134"/>
    <mergeCell ref="A81:A86"/>
    <mergeCell ref="A123:A128"/>
    <mergeCell ref="A33:A38"/>
    <mergeCell ref="A39:A44"/>
    <mergeCell ref="A45:A50"/>
    <mergeCell ref="A63:A68"/>
    <mergeCell ref="A87:A92"/>
    <mergeCell ref="A99:A104"/>
    <mergeCell ref="A105:A110"/>
  </mergeCells>
  <printOptions horizontalCentered="1"/>
  <pageMargins left="0.25" right="0.25" top="0.75" bottom="0.75" header="0.3" footer="0.3"/>
  <pageSetup paperSize="3" scale="68" fitToHeight="0" orientation="landscape" r:id="rId1"/>
  <headerFooter scaleWithDoc="0">
    <oddFooter>&amp;C&amp;A
Appendix B - &amp;P of &amp;N</oddFooter>
  </headerFooter>
  <rowBreaks count="10" manualBreakCount="10">
    <brk id="14" max="17" man="1"/>
    <brk id="26" max="17" man="1"/>
    <brk id="32" max="17" man="1"/>
    <brk id="56" max="17" man="1"/>
    <brk id="62" max="17" man="1"/>
    <brk id="67" max="17" man="1"/>
    <brk id="72" max="17" man="1"/>
    <brk id="80" max="17" man="1"/>
    <brk id="110" max="17" man="1"/>
    <brk id="128" max="17" man="1"/>
  </rowBreaks>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codeName="Sheet27">
    <pageSetUpPr fitToPage="1"/>
  </sheetPr>
  <dimension ref="A1:U149"/>
  <sheetViews>
    <sheetView showGridLines="0" zoomScale="85" zoomScaleNormal="85" zoomScaleSheetLayoutView="40" workbookViewId="0">
      <pane xSplit="2" ySplit="2" topLeftCell="C3" activePane="bottomRight" state="frozen"/>
      <selection pane="topRight" activeCell="C1" sqref="C1"/>
      <selection pane="bottomLeft" activeCell="A3" sqref="A3"/>
      <selection pane="bottomRight"/>
    </sheetView>
  </sheetViews>
  <sheetFormatPr defaultColWidth="0" defaultRowHeight="14.5" zeroHeight="1"/>
  <cols>
    <col min="1" max="1" width="22.1796875" customWidth="1"/>
    <col min="2" max="2" width="11.453125" customWidth="1"/>
    <col min="3" max="5" width="13.26953125" customWidth="1"/>
    <col min="6" max="6" width="10.54296875" customWidth="1"/>
    <col min="7" max="7" width="11.26953125" customWidth="1"/>
    <col min="8" max="8" width="20.26953125" customWidth="1"/>
    <col min="9" max="11" width="18.54296875" customWidth="1"/>
    <col min="12" max="12" width="10.26953125" customWidth="1"/>
    <col min="13" max="14" width="11.7265625" customWidth="1"/>
    <col min="15" max="15" width="12" customWidth="1"/>
    <col min="16" max="16" width="15" customWidth="1"/>
    <col min="17" max="17" width="75.7265625" customWidth="1"/>
    <col min="18" max="18" width="1.54296875" customWidth="1"/>
    <col min="19" max="20" width="8.7265625" hidden="1" customWidth="1"/>
    <col min="21" max="21" width="8.7265625" hidden="1"/>
  </cols>
  <sheetData>
    <row r="1" spans="1:17">
      <c r="A1" s="28" t="s">
        <v>1110</v>
      </c>
      <c r="B1" s="28"/>
      <c r="C1" s="28"/>
      <c r="D1" s="28"/>
      <c r="E1" s="28"/>
      <c r="F1" s="28"/>
      <c r="G1" s="28"/>
      <c r="H1" s="28"/>
      <c r="I1" s="28"/>
      <c r="J1" s="28"/>
      <c r="K1" s="28"/>
      <c r="L1" s="28"/>
      <c r="M1" s="28"/>
      <c r="N1" s="28"/>
      <c r="O1" s="28"/>
      <c r="P1" s="28"/>
      <c r="Q1" s="28"/>
    </row>
    <row r="2" spans="1:17" ht="101">
      <c r="A2" s="159" t="s">
        <v>818</v>
      </c>
      <c r="B2" s="132" t="s">
        <v>469</v>
      </c>
      <c r="C2" s="132" t="s">
        <v>819</v>
      </c>
      <c r="D2" s="132" t="s">
        <v>820</v>
      </c>
      <c r="E2" s="132" t="s">
        <v>821</v>
      </c>
      <c r="F2" s="132" t="s">
        <v>822</v>
      </c>
      <c r="G2" s="132" t="s">
        <v>823</v>
      </c>
      <c r="H2" s="132" t="s">
        <v>824</v>
      </c>
      <c r="I2" s="132" t="s">
        <v>825</v>
      </c>
      <c r="J2" s="132" t="s">
        <v>826</v>
      </c>
      <c r="K2" s="132" t="s">
        <v>827</v>
      </c>
      <c r="L2" s="132" t="s">
        <v>828</v>
      </c>
      <c r="M2" s="132" t="s">
        <v>829</v>
      </c>
      <c r="N2" s="132" t="s">
        <v>830</v>
      </c>
      <c r="O2" s="132" t="s">
        <v>831</v>
      </c>
      <c r="P2" s="132" t="s">
        <v>832</v>
      </c>
      <c r="Q2" s="133" t="s">
        <v>2</v>
      </c>
    </row>
    <row r="3" spans="1:17" ht="151" customHeight="1">
      <c r="A3" s="251" t="s">
        <v>1111</v>
      </c>
      <c r="B3" s="167" t="s">
        <v>834</v>
      </c>
      <c r="C3" s="112" t="s">
        <v>16</v>
      </c>
      <c r="D3" s="112" t="s">
        <v>16</v>
      </c>
      <c r="E3" s="112" t="s">
        <v>16</v>
      </c>
      <c r="F3" s="113" t="s">
        <v>16</v>
      </c>
      <c r="G3" s="112" t="s">
        <v>16</v>
      </c>
      <c r="H3" s="98" t="s">
        <v>1112</v>
      </c>
      <c r="I3" s="130" t="s">
        <v>986</v>
      </c>
      <c r="J3" s="137" t="s">
        <v>835</v>
      </c>
      <c r="K3" s="98" t="s">
        <v>16</v>
      </c>
      <c r="L3" s="113" t="s">
        <v>836</v>
      </c>
      <c r="M3" s="113" t="s">
        <v>837</v>
      </c>
      <c r="N3" s="113" t="s">
        <v>16</v>
      </c>
      <c r="O3" s="113" t="s">
        <v>16</v>
      </c>
      <c r="P3" s="113" t="s">
        <v>16</v>
      </c>
      <c r="Q3" s="98" t="s">
        <v>1113</v>
      </c>
    </row>
    <row r="4" spans="1:17" ht="151" customHeight="1">
      <c r="A4" s="251"/>
      <c r="B4" s="167" t="s">
        <v>839</v>
      </c>
      <c r="C4" s="112" t="s">
        <v>16</v>
      </c>
      <c r="D4" s="112" t="s">
        <v>16</v>
      </c>
      <c r="E4" s="112" t="s">
        <v>16</v>
      </c>
      <c r="F4" s="113" t="s">
        <v>16</v>
      </c>
      <c r="G4" s="112" t="s">
        <v>16</v>
      </c>
      <c r="H4" s="98" t="s">
        <v>1112</v>
      </c>
      <c r="I4" s="130" t="s">
        <v>986</v>
      </c>
      <c r="J4" s="137" t="s">
        <v>835</v>
      </c>
      <c r="K4" s="98" t="s">
        <v>16</v>
      </c>
      <c r="L4" s="113" t="s">
        <v>836</v>
      </c>
      <c r="M4" s="113" t="s">
        <v>837</v>
      </c>
      <c r="N4" s="113" t="s">
        <v>16</v>
      </c>
      <c r="O4" s="113" t="s">
        <v>16</v>
      </c>
      <c r="P4" s="113" t="s">
        <v>16</v>
      </c>
      <c r="Q4" s="98" t="s">
        <v>1113</v>
      </c>
    </row>
    <row r="5" spans="1:17" ht="151" customHeight="1">
      <c r="A5" s="251"/>
      <c r="B5" s="167">
        <v>2020</v>
      </c>
      <c r="C5" s="112" t="s">
        <v>16</v>
      </c>
      <c r="D5" s="112" t="s">
        <v>16</v>
      </c>
      <c r="E5" s="112" t="s">
        <v>16</v>
      </c>
      <c r="F5" s="113" t="s">
        <v>16</v>
      </c>
      <c r="G5" s="112" t="s">
        <v>16</v>
      </c>
      <c r="H5" s="98" t="s">
        <v>1112</v>
      </c>
      <c r="I5" s="130" t="s">
        <v>986</v>
      </c>
      <c r="J5" s="137" t="s">
        <v>835</v>
      </c>
      <c r="K5" s="98" t="s">
        <v>16</v>
      </c>
      <c r="L5" s="113" t="s">
        <v>836</v>
      </c>
      <c r="M5" s="113" t="s">
        <v>837</v>
      </c>
      <c r="N5" s="113" t="s">
        <v>16</v>
      </c>
      <c r="O5" s="113" t="s">
        <v>16</v>
      </c>
      <c r="P5" s="113" t="s">
        <v>16</v>
      </c>
      <c r="Q5" s="98" t="s">
        <v>1113</v>
      </c>
    </row>
    <row r="6" spans="1:17" ht="151" customHeight="1">
      <c r="A6" s="251"/>
      <c r="B6" s="167">
        <v>2021</v>
      </c>
      <c r="C6" s="112" t="s">
        <v>16</v>
      </c>
      <c r="D6" s="112" t="s">
        <v>16</v>
      </c>
      <c r="E6" s="112" t="s">
        <v>16</v>
      </c>
      <c r="F6" s="113" t="s">
        <v>16</v>
      </c>
      <c r="G6" s="112" t="s">
        <v>16</v>
      </c>
      <c r="H6" s="98" t="s">
        <v>1112</v>
      </c>
      <c r="I6" s="130" t="s">
        <v>986</v>
      </c>
      <c r="J6" s="137" t="s">
        <v>835</v>
      </c>
      <c r="K6" s="98" t="s">
        <v>16</v>
      </c>
      <c r="L6" s="113" t="s">
        <v>836</v>
      </c>
      <c r="M6" s="113" t="s">
        <v>837</v>
      </c>
      <c r="N6" s="113" t="s">
        <v>16</v>
      </c>
      <c r="O6" s="113" t="s">
        <v>16</v>
      </c>
      <c r="P6" s="113" t="s">
        <v>16</v>
      </c>
      <c r="Q6" s="98" t="s">
        <v>1113</v>
      </c>
    </row>
    <row r="7" spans="1:17" ht="151" customHeight="1">
      <c r="A7" s="251"/>
      <c r="B7" s="167">
        <v>2022</v>
      </c>
      <c r="C7" s="112" t="s">
        <v>16</v>
      </c>
      <c r="D7" s="112" t="s">
        <v>16</v>
      </c>
      <c r="E7" s="112" t="s">
        <v>16</v>
      </c>
      <c r="F7" s="113" t="s">
        <v>16</v>
      </c>
      <c r="G7" s="112" t="s">
        <v>16</v>
      </c>
      <c r="H7" s="98" t="s">
        <v>1112</v>
      </c>
      <c r="I7" s="130" t="s">
        <v>986</v>
      </c>
      <c r="J7" s="137" t="s">
        <v>835</v>
      </c>
      <c r="K7" s="98" t="s">
        <v>16</v>
      </c>
      <c r="L7" s="113" t="s">
        <v>836</v>
      </c>
      <c r="M7" s="113" t="s">
        <v>837</v>
      </c>
      <c r="N7" s="113" t="s">
        <v>16</v>
      </c>
      <c r="O7" s="113" t="s">
        <v>16</v>
      </c>
      <c r="P7" s="113" t="s">
        <v>16</v>
      </c>
      <c r="Q7" s="98" t="s">
        <v>1113</v>
      </c>
    </row>
    <row r="8" spans="1:17" ht="151" customHeight="1">
      <c r="A8" s="251"/>
      <c r="B8" s="167" t="s">
        <v>840</v>
      </c>
      <c r="C8" s="112" t="s">
        <v>16</v>
      </c>
      <c r="D8" s="112" t="s">
        <v>16</v>
      </c>
      <c r="E8" s="112" t="s">
        <v>16</v>
      </c>
      <c r="F8" s="113" t="s">
        <v>16</v>
      </c>
      <c r="G8" s="112" t="s">
        <v>16</v>
      </c>
      <c r="H8" s="98" t="s">
        <v>1112</v>
      </c>
      <c r="I8" s="130" t="s">
        <v>986</v>
      </c>
      <c r="J8" s="137" t="s">
        <v>835</v>
      </c>
      <c r="K8" s="98" t="s">
        <v>16</v>
      </c>
      <c r="L8" s="113" t="s">
        <v>836</v>
      </c>
      <c r="M8" s="113" t="s">
        <v>837</v>
      </c>
      <c r="N8" s="113" t="s">
        <v>16</v>
      </c>
      <c r="O8" s="113" t="s">
        <v>16</v>
      </c>
      <c r="P8" s="113" t="s">
        <v>16</v>
      </c>
      <c r="Q8" s="98" t="s">
        <v>1113</v>
      </c>
    </row>
    <row r="9" spans="1:17" ht="65">
      <c r="A9" s="251" t="s">
        <v>1114</v>
      </c>
      <c r="B9" s="167" t="s">
        <v>834</v>
      </c>
      <c r="C9" s="112">
        <v>11378.914428808717</v>
      </c>
      <c r="D9" s="112">
        <v>0</v>
      </c>
      <c r="E9" s="112">
        <v>11378.914428808717</v>
      </c>
      <c r="F9" s="110">
        <v>9827</v>
      </c>
      <c r="G9" s="112">
        <v>1.1579235197729436</v>
      </c>
      <c r="H9" s="98" t="s">
        <v>1112</v>
      </c>
      <c r="I9" s="130" t="s">
        <v>874</v>
      </c>
      <c r="J9" s="137" t="s">
        <v>875</v>
      </c>
      <c r="K9" s="98" t="s">
        <v>16</v>
      </c>
      <c r="L9" s="113" t="s">
        <v>836</v>
      </c>
      <c r="M9" s="113" t="s">
        <v>837</v>
      </c>
      <c r="N9" s="113" t="s">
        <v>16</v>
      </c>
      <c r="O9" s="113" t="s">
        <v>1115</v>
      </c>
      <c r="P9" s="98" t="s">
        <v>1116</v>
      </c>
      <c r="Q9" s="166" t="s">
        <v>1117</v>
      </c>
    </row>
    <row r="10" spans="1:17" ht="65">
      <c r="A10" s="251"/>
      <c r="B10" s="167" t="s">
        <v>839</v>
      </c>
      <c r="C10" s="112">
        <v>5944.3772799999588</v>
      </c>
      <c r="D10" s="112">
        <v>0</v>
      </c>
      <c r="E10" s="112">
        <v>5944.3772799999588</v>
      </c>
      <c r="F10" s="110">
        <v>9827</v>
      </c>
      <c r="G10" s="112">
        <v>0.60490254197618376</v>
      </c>
      <c r="H10" s="98" t="s">
        <v>1112</v>
      </c>
      <c r="I10" s="130" t="s">
        <v>874</v>
      </c>
      <c r="J10" s="137" t="s">
        <v>875</v>
      </c>
      <c r="K10" s="98" t="s">
        <v>16</v>
      </c>
      <c r="L10" s="113" t="s">
        <v>836</v>
      </c>
      <c r="M10" s="113" t="s">
        <v>837</v>
      </c>
      <c r="N10" s="113" t="s">
        <v>16</v>
      </c>
      <c r="O10" s="113" t="s">
        <v>1115</v>
      </c>
      <c r="P10" s="98" t="s">
        <v>1116</v>
      </c>
      <c r="Q10" s="166" t="s">
        <v>1117</v>
      </c>
    </row>
    <row r="11" spans="1:17" ht="65">
      <c r="A11" s="251"/>
      <c r="B11" s="167">
        <v>2020</v>
      </c>
      <c r="C11" s="112">
        <v>11385.882</v>
      </c>
      <c r="D11" s="112">
        <v>0</v>
      </c>
      <c r="E11" s="112">
        <v>11385.882</v>
      </c>
      <c r="F11" s="110">
        <v>9827</v>
      </c>
      <c r="G11" s="112">
        <v>1.1586325429937927</v>
      </c>
      <c r="H11" s="98" t="s">
        <v>1112</v>
      </c>
      <c r="I11" s="130" t="s">
        <v>874</v>
      </c>
      <c r="J11" s="137" t="s">
        <v>875</v>
      </c>
      <c r="K11" s="98" t="s">
        <v>16</v>
      </c>
      <c r="L11" s="113" t="s">
        <v>836</v>
      </c>
      <c r="M11" s="113" t="s">
        <v>837</v>
      </c>
      <c r="N11" s="113" t="s">
        <v>16</v>
      </c>
      <c r="O11" s="113" t="s">
        <v>1115</v>
      </c>
      <c r="P11" s="98" t="s">
        <v>1116</v>
      </c>
      <c r="Q11" s="166" t="s">
        <v>1117</v>
      </c>
    </row>
    <row r="12" spans="1:17" ht="65">
      <c r="A12" s="251"/>
      <c r="B12" s="167">
        <v>2021</v>
      </c>
      <c r="C12" s="112">
        <v>11396.674000000001</v>
      </c>
      <c r="D12" s="112">
        <v>0</v>
      </c>
      <c r="E12" s="112">
        <v>11396.674000000001</v>
      </c>
      <c r="F12" s="110">
        <v>9827</v>
      </c>
      <c r="G12" s="112">
        <v>1.1597307418337235</v>
      </c>
      <c r="H12" s="98" t="s">
        <v>1112</v>
      </c>
      <c r="I12" s="130" t="s">
        <v>874</v>
      </c>
      <c r="J12" s="137" t="s">
        <v>875</v>
      </c>
      <c r="K12" s="98" t="s">
        <v>16</v>
      </c>
      <c r="L12" s="113" t="s">
        <v>836</v>
      </c>
      <c r="M12" s="113" t="s">
        <v>837</v>
      </c>
      <c r="N12" s="113" t="s">
        <v>16</v>
      </c>
      <c r="O12" s="113" t="s">
        <v>1115</v>
      </c>
      <c r="P12" s="98" t="s">
        <v>1116</v>
      </c>
      <c r="Q12" s="166" t="s">
        <v>1117</v>
      </c>
    </row>
    <row r="13" spans="1:17" ht="65">
      <c r="A13" s="251"/>
      <c r="B13" s="167">
        <v>2022</v>
      </c>
      <c r="C13" s="112">
        <v>11407.062</v>
      </c>
      <c r="D13" s="112">
        <v>0</v>
      </c>
      <c r="E13" s="112">
        <v>11407.062</v>
      </c>
      <c r="F13" s="110">
        <v>9827</v>
      </c>
      <c r="G13" s="112">
        <v>1.160787829449476</v>
      </c>
      <c r="H13" s="98" t="s">
        <v>1112</v>
      </c>
      <c r="I13" s="130" t="s">
        <v>874</v>
      </c>
      <c r="J13" s="137" t="s">
        <v>875</v>
      </c>
      <c r="K13" s="98" t="s">
        <v>16</v>
      </c>
      <c r="L13" s="113" t="s">
        <v>836</v>
      </c>
      <c r="M13" s="113" t="s">
        <v>837</v>
      </c>
      <c r="N13" s="113" t="s">
        <v>16</v>
      </c>
      <c r="O13" s="113" t="s">
        <v>1115</v>
      </c>
      <c r="P13" s="98" t="s">
        <v>1116</v>
      </c>
      <c r="Q13" s="166" t="s">
        <v>1117</v>
      </c>
    </row>
    <row r="14" spans="1:17" ht="65">
      <c r="A14" s="251"/>
      <c r="B14" s="167" t="s">
        <v>840</v>
      </c>
      <c r="C14" s="112">
        <v>34189.618000000002</v>
      </c>
      <c r="D14" s="112">
        <v>0</v>
      </c>
      <c r="E14" s="112">
        <v>34189.618000000002</v>
      </c>
      <c r="F14" s="110">
        <v>29481</v>
      </c>
      <c r="G14" s="112">
        <v>1.1597170380923305</v>
      </c>
      <c r="H14" s="98" t="s">
        <v>1112</v>
      </c>
      <c r="I14" s="130" t="s">
        <v>874</v>
      </c>
      <c r="J14" s="137" t="s">
        <v>875</v>
      </c>
      <c r="K14" s="98" t="s">
        <v>16</v>
      </c>
      <c r="L14" s="113" t="s">
        <v>836</v>
      </c>
      <c r="M14" s="113" t="s">
        <v>837</v>
      </c>
      <c r="N14" s="113" t="s">
        <v>16</v>
      </c>
      <c r="O14" s="113" t="s">
        <v>1115</v>
      </c>
      <c r="P14" s="98" t="s">
        <v>1116</v>
      </c>
      <c r="Q14" s="166" t="s">
        <v>1117</v>
      </c>
    </row>
    <row r="15" spans="1:17" ht="65">
      <c r="A15" s="251" t="s">
        <v>1118</v>
      </c>
      <c r="B15" s="167" t="s">
        <v>834</v>
      </c>
      <c r="C15" s="112">
        <v>508.23387366345395</v>
      </c>
      <c r="D15" s="112">
        <v>0</v>
      </c>
      <c r="E15" s="112">
        <v>508.23387366345395</v>
      </c>
      <c r="F15" s="110">
        <v>4352</v>
      </c>
      <c r="G15" s="112">
        <v>0.11678168052928629</v>
      </c>
      <c r="H15" s="98" t="s">
        <v>1112</v>
      </c>
      <c r="I15" s="130" t="s">
        <v>874</v>
      </c>
      <c r="J15" s="137" t="s">
        <v>875</v>
      </c>
      <c r="K15" s="98" t="s">
        <v>16</v>
      </c>
      <c r="L15" s="113" t="s">
        <v>836</v>
      </c>
      <c r="M15" s="113" t="s">
        <v>837</v>
      </c>
      <c r="N15" s="113" t="s">
        <v>16</v>
      </c>
      <c r="O15" s="113" t="s">
        <v>1115</v>
      </c>
      <c r="P15" s="98" t="s">
        <v>1119</v>
      </c>
      <c r="Q15" s="166" t="s">
        <v>1117</v>
      </c>
    </row>
    <row r="16" spans="1:17" ht="65">
      <c r="A16" s="251"/>
      <c r="B16" s="167" t="s">
        <v>839</v>
      </c>
      <c r="C16" s="112">
        <v>1868.0633899999996</v>
      </c>
      <c r="D16" s="112">
        <v>0</v>
      </c>
      <c r="E16" s="112">
        <v>1868.0633899999996</v>
      </c>
      <c r="F16" s="110">
        <v>4352</v>
      </c>
      <c r="G16" s="112">
        <v>0.42924250689338228</v>
      </c>
      <c r="H16" s="98" t="s">
        <v>1112</v>
      </c>
      <c r="I16" s="130" t="s">
        <v>874</v>
      </c>
      <c r="J16" s="137" t="s">
        <v>875</v>
      </c>
      <c r="K16" s="98" t="s">
        <v>16</v>
      </c>
      <c r="L16" s="113" t="s">
        <v>836</v>
      </c>
      <c r="M16" s="113" t="s">
        <v>837</v>
      </c>
      <c r="N16" s="113" t="s">
        <v>16</v>
      </c>
      <c r="O16" s="113" t="s">
        <v>1115</v>
      </c>
      <c r="P16" s="98" t="s">
        <v>1119</v>
      </c>
      <c r="Q16" s="166" t="s">
        <v>1117</v>
      </c>
    </row>
    <row r="17" spans="1:17" ht="65">
      <c r="A17" s="251"/>
      <c r="B17" s="167">
        <v>2020</v>
      </c>
      <c r="C17" s="112">
        <v>508.72699999999998</v>
      </c>
      <c r="D17" s="112">
        <v>0</v>
      </c>
      <c r="E17" s="112">
        <v>508.72699999999998</v>
      </c>
      <c r="F17" s="110">
        <v>4352</v>
      </c>
      <c r="G17" s="112">
        <v>0.11689499080882354</v>
      </c>
      <c r="H17" s="98" t="s">
        <v>1112</v>
      </c>
      <c r="I17" s="130" t="s">
        <v>874</v>
      </c>
      <c r="J17" s="137" t="s">
        <v>875</v>
      </c>
      <c r="K17" s="98" t="s">
        <v>16</v>
      </c>
      <c r="L17" s="113" t="s">
        <v>836</v>
      </c>
      <c r="M17" s="113" t="s">
        <v>837</v>
      </c>
      <c r="N17" s="113" t="s">
        <v>16</v>
      </c>
      <c r="O17" s="113" t="s">
        <v>1115</v>
      </c>
      <c r="P17" s="98" t="s">
        <v>1119</v>
      </c>
      <c r="Q17" s="166" t="s">
        <v>1117</v>
      </c>
    </row>
    <row r="18" spans="1:17" ht="65">
      <c r="A18" s="251"/>
      <c r="B18" s="167">
        <v>2021</v>
      </c>
      <c r="C18" s="112">
        <v>509.029</v>
      </c>
      <c r="D18" s="112">
        <v>0</v>
      </c>
      <c r="E18" s="112">
        <v>509.029</v>
      </c>
      <c r="F18" s="110">
        <v>4352</v>
      </c>
      <c r="G18" s="112">
        <v>0.11696438419117647</v>
      </c>
      <c r="H18" s="98" t="s">
        <v>1112</v>
      </c>
      <c r="I18" s="130" t="s">
        <v>874</v>
      </c>
      <c r="J18" s="137" t="s">
        <v>875</v>
      </c>
      <c r="K18" s="98" t="s">
        <v>16</v>
      </c>
      <c r="L18" s="113" t="s">
        <v>836</v>
      </c>
      <c r="M18" s="113" t="s">
        <v>837</v>
      </c>
      <c r="N18" s="113" t="s">
        <v>16</v>
      </c>
      <c r="O18" s="113" t="s">
        <v>1115</v>
      </c>
      <c r="P18" s="98" t="s">
        <v>1119</v>
      </c>
      <c r="Q18" s="166" t="s">
        <v>1117</v>
      </c>
    </row>
    <row r="19" spans="1:17" ht="65">
      <c r="A19" s="251"/>
      <c r="B19" s="167">
        <v>2022</v>
      </c>
      <c r="C19" s="112">
        <v>509.339</v>
      </c>
      <c r="D19" s="112">
        <v>0</v>
      </c>
      <c r="E19" s="112">
        <v>509.339</v>
      </c>
      <c r="F19" s="110">
        <v>4352</v>
      </c>
      <c r="G19" s="112">
        <v>0.11703561580882353</v>
      </c>
      <c r="H19" s="98" t="s">
        <v>1112</v>
      </c>
      <c r="I19" s="130" t="s">
        <v>874</v>
      </c>
      <c r="J19" s="137" t="s">
        <v>875</v>
      </c>
      <c r="K19" s="98" t="s">
        <v>16</v>
      </c>
      <c r="L19" s="113" t="s">
        <v>836</v>
      </c>
      <c r="M19" s="113" t="s">
        <v>837</v>
      </c>
      <c r="N19" s="113" t="s">
        <v>16</v>
      </c>
      <c r="O19" s="113" t="s">
        <v>1115</v>
      </c>
      <c r="P19" s="98" t="s">
        <v>1119</v>
      </c>
      <c r="Q19" s="166" t="s">
        <v>1117</v>
      </c>
    </row>
    <row r="20" spans="1:17" ht="65">
      <c r="A20" s="251"/>
      <c r="B20" s="167" t="s">
        <v>840</v>
      </c>
      <c r="C20" s="112">
        <v>1527.095</v>
      </c>
      <c r="D20" s="112">
        <v>0</v>
      </c>
      <c r="E20" s="112">
        <v>1527.095</v>
      </c>
      <c r="F20" s="110">
        <v>13056</v>
      </c>
      <c r="G20" s="112">
        <v>0.11696499693627452</v>
      </c>
      <c r="H20" s="98" t="s">
        <v>1112</v>
      </c>
      <c r="I20" s="130" t="s">
        <v>874</v>
      </c>
      <c r="J20" s="137" t="s">
        <v>875</v>
      </c>
      <c r="K20" s="98" t="s">
        <v>16</v>
      </c>
      <c r="L20" s="113" t="s">
        <v>836</v>
      </c>
      <c r="M20" s="113" t="s">
        <v>837</v>
      </c>
      <c r="N20" s="113" t="s">
        <v>16</v>
      </c>
      <c r="O20" s="113" t="s">
        <v>1115</v>
      </c>
      <c r="P20" s="98" t="s">
        <v>1119</v>
      </c>
      <c r="Q20" s="166" t="s">
        <v>1117</v>
      </c>
    </row>
    <row r="21" spans="1:17" ht="111" customHeight="1">
      <c r="A21" s="251" t="s">
        <v>1120</v>
      </c>
      <c r="B21" s="167" t="s">
        <v>834</v>
      </c>
      <c r="C21" s="112" t="s">
        <v>16</v>
      </c>
      <c r="D21" s="112" t="s">
        <v>16</v>
      </c>
      <c r="E21" s="112" t="s">
        <v>16</v>
      </c>
      <c r="F21" s="113" t="s">
        <v>16</v>
      </c>
      <c r="G21" s="112" t="s">
        <v>16</v>
      </c>
      <c r="H21" s="98" t="s">
        <v>1112</v>
      </c>
      <c r="I21" s="130" t="s">
        <v>986</v>
      </c>
      <c r="J21" s="137" t="s">
        <v>835</v>
      </c>
      <c r="K21" s="98" t="s">
        <v>16</v>
      </c>
      <c r="L21" s="113" t="s">
        <v>836</v>
      </c>
      <c r="M21" s="113" t="s">
        <v>837</v>
      </c>
      <c r="N21" s="113" t="s">
        <v>16</v>
      </c>
      <c r="O21" s="113" t="s">
        <v>16</v>
      </c>
      <c r="P21" s="113" t="s">
        <v>16</v>
      </c>
      <c r="Q21" s="98" t="s">
        <v>1121</v>
      </c>
    </row>
    <row r="22" spans="1:17" ht="111" customHeight="1">
      <c r="A22" s="251"/>
      <c r="B22" s="167" t="s">
        <v>839</v>
      </c>
      <c r="C22" s="112" t="s">
        <v>16</v>
      </c>
      <c r="D22" s="112" t="s">
        <v>16</v>
      </c>
      <c r="E22" s="112" t="s">
        <v>16</v>
      </c>
      <c r="F22" s="113" t="s">
        <v>16</v>
      </c>
      <c r="G22" s="112" t="s">
        <v>16</v>
      </c>
      <c r="H22" s="98" t="s">
        <v>1112</v>
      </c>
      <c r="I22" s="130" t="s">
        <v>986</v>
      </c>
      <c r="J22" s="137" t="s">
        <v>835</v>
      </c>
      <c r="K22" s="98" t="s">
        <v>16</v>
      </c>
      <c r="L22" s="113" t="s">
        <v>836</v>
      </c>
      <c r="M22" s="113" t="s">
        <v>837</v>
      </c>
      <c r="N22" s="113" t="s">
        <v>16</v>
      </c>
      <c r="O22" s="113" t="s">
        <v>16</v>
      </c>
      <c r="P22" s="113" t="s">
        <v>16</v>
      </c>
      <c r="Q22" s="98" t="s">
        <v>1121</v>
      </c>
    </row>
    <row r="23" spans="1:17" ht="111" customHeight="1">
      <c r="A23" s="251"/>
      <c r="B23" s="167">
        <v>2020</v>
      </c>
      <c r="C23" s="112" t="s">
        <v>16</v>
      </c>
      <c r="D23" s="112" t="s">
        <v>16</v>
      </c>
      <c r="E23" s="112" t="s">
        <v>16</v>
      </c>
      <c r="F23" s="113" t="s">
        <v>16</v>
      </c>
      <c r="G23" s="112" t="s">
        <v>16</v>
      </c>
      <c r="H23" s="98" t="s">
        <v>1112</v>
      </c>
      <c r="I23" s="130" t="s">
        <v>986</v>
      </c>
      <c r="J23" s="137" t="s">
        <v>835</v>
      </c>
      <c r="K23" s="98" t="s">
        <v>16</v>
      </c>
      <c r="L23" s="113" t="s">
        <v>836</v>
      </c>
      <c r="M23" s="113" t="s">
        <v>837</v>
      </c>
      <c r="N23" s="113" t="s">
        <v>16</v>
      </c>
      <c r="O23" s="113" t="s">
        <v>16</v>
      </c>
      <c r="P23" s="113" t="s">
        <v>16</v>
      </c>
      <c r="Q23" s="98" t="s">
        <v>1121</v>
      </c>
    </row>
    <row r="24" spans="1:17" ht="111" customHeight="1">
      <c r="A24" s="251"/>
      <c r="B24" s="167">
        <v>2021</v>
      </c>
      <c r="C24" s="112" t="s">
        <v>16</v>
      </c>
      <c r="D24" s="112" t="s">
        <v>16</v>
      </c>
      <c r="E24" s="112" t="s">
        <v>16</v>
      </c>
      <c r="F24" s="113" t="s">
        <v>16</v>
      </c>
      <c r="G24" s="112" t="s">
        <v>16</v>
      </c>
      <c r="H24" s="98" t="s">
        <v>1112</v>
      </c>
      <c r="I24" s="130" t="s">
        <v>986</v>
      </c>
      <c r="J24" s="137" t="s">
        <v>835</v>
      </c>
      <c r="K24" s="98" t="s">
        <v>16</v>
      </c>
      <c r="L24" s="113" t="s">
        <v>836</v>
      </c>
      <c r="M24" s="113" t="s">
        <v>837</v>
      </c>
      <c r="N24" s="113" t="s">
        <v>16</v>
      </c>
      <c r="O24" s="113" t="s">
        <v>16</v>
      </c>
      <c r="P24" s="113" t="s">
        <v>16</v>
      </c>
      <c r="Q24" s="98" t="s">
        <v>1121</v>
      </c>
    </row>
    <row r="25" spans="1:17" ht="111" customHeight="1">
      <c r="A25" s="251"/>
      <c r="B25" s="167">
        <v>2022</v>
      </c>
      <c r="C25" s="112" t="s">
        <v>16</v>
      </c>
      <c r="D25" s="112" t="s">
        <v>16</v>
      </c>
      <c r="E25" s="112" t="s">
        <v>16</v>
      </c>
      <c r="F25" s="113" t="s">
        <v>16</v>
      </c>
      <c r="G25" s="112" t="s">
        <v>16</v>
      </c>
      <c r="H25" s="98" t="s">
        <v>1112</v>
      </c>
      <c r="I25" s="130" t="s">
        <v>986</v>
      </c>
      <c r="J25" s="137" t="s">
        <v>835</v>
      </c>
      <c r="K25" s="98" t="s">
        <v>16</v>
      </c>
      <c r="L25" s="113" t="s">
        <v>836</v>
      </c>
      <c r="M25" s="113" t="s">
        <v>837</v>
      </c>
      <c r="N25" s="113" t="s">
        <v>16</v>
      </c>
      <c r="O25" s="113" t="s">
        <v>16</v>
      </c>
      <c r="P25" s="113" t="s">
        <v>16</v>
      </c>
      <c r="Q25" s="98" t="s">
        <v>1121</v>
      </c>
    </row>
    <row r="26" spans="1:17" ht="111" customHeight="1">
      <c r="A26" s="251"/>
      <c r="B26" s="167" t="s">
        <v>840</v>
      </c>
      <c r="C26" s="112" t="s">
        <v>16</v>
      </c>
      <c r="D26" s="112" t="s">
        <v>16</v>
      </c>
      <c r="E26" s="112" t="s">
        <v>16</v>
      </c>
      <c r="F26" s="113" t="s">
        <v>16</v>
      </c>
      <c r="G26" s="112" t="s">
        <v>16</v>
      </c>
      <c r="H26" s="98" t="s">
        <v>1112</v>
      </c>
      <c r="I26" s="130" t="s">
        <v>986</v>
      </c>
      <c r="J26" s="137" t="s">
        <v>835</v>
      </c>
      <c r="K26" s="98" t="s">
        <v>16</v>
      </c>
      <c r="L26" s="113" t="s">
        <v>836</v>
      </c>
      <c r="M26" s="113" t="s">
        <v>837</v>
      </c>
      <c r="N26" s="113" t="s">
        <v>16</v>
      </c>
      <c r="O26" s="113" t="s">
        <v>16</v>
      </c>
      <c r="P26" s="113" t="s">
        <v>16</v>
      </c>
      <c r="Q26" s="98" t="s">
        <v>1121</v>
      </c>
    </row>
    <row r="27" spans="1:17" ht="39">
      <c r="A27" s="266" t="s">
        <v>1122</v>
      </c>
      <c r="B27" s="167" t="s">
        <v>834</v>
      </c>
      <c r="C27" s="112" t="s">
        <v>16</v>
      </c>
      <c r="D27" s="112" t="s">
        <v>16</v>
      </c>
      <c r="E27" s="112" t="s">
        <v>16</v>
      </c>
      <c r="F27" s="113" t="s">
        <v>16</v>
      </c>
      <c r="G27" s="112" t="s">
        <v>16</v>
      </c>
      <c r="H27" s="98" t="s">
        <v>16</v>
      </c>
      <c r="I27" s="130" t="s">
        <v>16</v>
      </c>
      <c r="J27" s="137" t="s">
        <v>16</v>
      </c>
      <c r="K27" s="98" t="s">
        <v>16</v>
      </c>
      <c r="L27" s="113" t="s">
        <v>16</v>
      </c>
      <c r="M27" s="113" t="s">
        <v>16</v>
      </c>
      <c r="N27" s="113" t="s">
        <v>16</v>
      </c>
      <c r="O27" s="113" t="s">
        <v>16</v>
      </c>
      <c r="P27" s="113" t="s">
        <v>16</v>
      </c>
      <c r="Q27" s="98" t="s">
        <v>1123</v>
      </c>
    </row>
    <row r="28" spans="1:17" ht="39">
      <c r="A28" s="266"/>
      <c r="B28" s="167" t="s">
        <v>839</v>
      </c>
      <c r="C28" s="112" t="s">
        <v>16</v>
      </c>
      <c r="D28" s="112" t="s">
        <v>16</v>
      </c>
      <c r="E28" s="112" t="s">
        <v>16</v>
      </c>
      <c r="F28" s="113" t="s">
        <v>16</v>
      </c>
      <c r="G28" s="112" t="s">
        <v>16</v>
      </c>
      <c r="H28" s="98" t="s">
        <v>16</v>
      </c>
      <c r="I28" s="130" t="s">
        <v>16</v>
      </c>
      <c r="J28" s="137" t="s">
        <v>16</v>
      </c>
      <c r="K28" s="98" t="s">
        <v>16</v>
      </c>
      <c r="L28" s="113" t="s">
        <v>16</v>
      </c>
      <c r="M28" s="113" t="s">
        <v>16</v>
      </c>
      <c r="N28" s="113" t="s">
        <v>16</v>
      </c>
      <c r="O28" s="113" t="s">
        <v>16</v>
      </c>
      <c r="P28" s="113" t="s">
        <v>16</v>
      </c>
      <c r="Q28" s="98" t="s">
        <v>1123</v>
      </c>
    </row>
    <row r="29" spans="1:17" ht="39">
      <c r="A29" s="266"/>
      <c r="B29" s="167">
        <v>2020</v>
      </c>
      <c r="C29" s="112" t="s">
        <v>16</v>
      </c>
      <c r="D29" s="112" t="s">
        <v>16</v>
      </c>
      <c r="E29" s="112" t="s">
        <v>16</v>
      </c>
      <c r="F29" s="113" t="s">
        <v>16</v>
      </c>
      <c r="G29" s="112" t="s">
        <v>16</v>
      </c>
      <c r="H29" s="98" t="s">
        <v>16</v>
      </c>
      <c r="I29" s="130" t="s">
        <v>16</v>
      </c>
      <c r="J29" s="137" t="s">
        <v>16</v>
      </c>
      <c r="K29" s="98" t="s">
        <v>16</v>
      </c>
      <c r="L29" s="113" t="s">
        <v>16</v>
      </c>
      <c r="M29" s="113" t="s">
        <v>16</v>
      </c>
      <c r="N29" s="113" t="s">
        <v>16</v>
      </c>
      <c r="O29" s="113" t="s">
        <v>16</v>
      </c>
      <c r="P29" s="113" t="s">
        <v>16</v>
      </c>
      <c r="Q29" s="98" t="s">
        <v>1123</v>
      </c>
    </row>
    <row r="30" spans="1:17" ht="39">
      <c r="A30" s="266"/>
      <c r="B30" s="167">
        <v>2021</v>
      </c>
      <c r="C30" s="112" t="s">
        <v>16</v>
      </c>
      <c r="D30" s="112" t="s">
        <v>16</v>
      </c>
      <c r="E30" s="112" t="s">
        <v>16</v>
      </c>
      <c r="F30" s="113" t="s">
        <v>16</v>
      </c>
      <c r="G30" s="112" t="s">
        <v>16</v>
      </c>
      <c r="H30" s="98" t="s">
        <v>16</v>
      </c>
      <c r="I30" s="130" t="s">
        <v>16</v>
      </c>
      <c r="J30" s="137" t="s">
        <v>16</v>
      </c>
      <c r="K30" s="98" t="s">
        <v>16</v>
      </c>
      <c r="L30" s="113" t="s">
        <v>16</v>
      </c>
      <c r="M30" s="113" t="s">
        <v>16</v>
      </c>
      <c r="N30" s="113" t="s">
        <v>16</v>
      </c>
      <c r="O30" s="113" t="s">
        <v>16</v>
      </c>
      <c r="P30" s="113" t="s">
        <v>16</v>
      </c>
      <c r="Q30" s="98" t="s">
        <v>1123</v>
      </c>
    </row>
    <row r="31" spans="1:17" ht="39">
      <c r="A31" s="266"/>
      <c r="B31" s="167">
        <v>2022</v>
      </c>
      <c r="C31" s="112" t="s">
        <v>16</v>
      </c>
      <c r="D31" s="112" t="s">
        <v>16</v>
      </c>
      <c r="E31" s="112" t="s">
        <v>16</v>
      </c>
      <c r="F31" s="113" t="s">
        <v>16</v>
      </c>
      <c r="G31" s="112" t="s">
        <v>16</v>
      </c>
      <c r="H31" s="98" t="s">
        <v>16</v>
      </c>
      <c r="I31" s="130" t="s">
        <v>16</v>
      </c>
      <c r="J31" s="137" t="s">
        <v>16</v>
      </c>
      <c r="K31" s="98" t="s">
        <v>16</v>
      </c>
      <c r="L31" s="113" t="s">
        <v>16</v>
      </c>
      <c r="M31" s="113" t="s">
        <v>16</v>
      </c>
      <c r="N31" s="113" t="s">
        <v>16</v>
      </c>
      <c r="O31" s="113" t="s">
        <v>16</v>
      </c>
      <c r="P31" s="113" t="s">
        <v>16</v>
      </c>
      <c r="Q31" s="98" t="s">
        <v>1123</v>
      </c>
    </row>
    <row r="32" spans="1:17" ht="39">
      <c r="A32" s="266"/>
      <c r="B32" s="167" t="s">
        <v>840</v>
      </c>
      <c r="C32" s="112" t="s">
        <v>16</v>
      </c>
      <c r="D32" s="112" t="s">
        <v>16</v>
      </c>
      <c r="E32" s="112" t="s">
        <v>16</v>
      </c>
      <c r="F32" s="113" t="s">
        <v>16</v>
      </c>
      <c r="G32" s="112" t="s">
        <v>16</v>
      </c>
      <c r="H32" s="98" t="s">
        <v>16</v>
      </c>
      <c r="I32" s="130" t="s">
        <v>16</v>
      </c>
      <c r="J32" s="137" t="s">
        <v>16</v>
      </c>
      <c r="K32" s="98" t="s">
        <v>16</v>
      </c>
      <c r="L32" s="113" t="s">
        <v>16</v>
      </c>
      <c r="M32" s="113" t="s">
        <v>16</v>
      </c>
      <c r="N32" s="113" t="s">
        <v>16</v>
      </c>
      <c r="O32" s="113" t="s">
        <v>16</v>
      </c>
      <c r="P32" s="113" t="s">
        <v>16</v>
      </c>
      <c r="Q32" s="98" t="s">
        <v>1123</v>
      </c>
    </row>
    <row r="33" spans="1:17" ht="52">
      <c r="A33" s="244" t="s">
        <v>1124</v>
      </c>
      <c r="B33" s="167" t="s">
        <v>834</v>
      </c>
      <c r="C33" s="112">
        <v>909.41920372925415</v>
      </c>
      <c r="D33" s="112">
        <v>0</v>
      </c>
      <c r="E33" s="112">
        <v>909.41920372925415</v>
      </c>
      <c r="F33" s="110">
        <v>98913</v>
      </c>
      <c r="G33" s="112">
        <v>9.1941322549033404E-3</v>
      </c>
      <c r="H33" s="98" t="s">
        <v>1125</v>
      </c>
      <c r="I33" s="130">
        <v>2.0922590746013298E-2</v>
      </c>
      <c r="J33" s="137">
        <v>89.305979692486375</v>
      </c>
      <c r="K33" s="98" t="s">
        <v>16</v>
      </c>
      <c r="L33" s="113" t="s">
        <v>848</v>
      </c>
      <c r="M33" s="98" t="s">
        <v>16</v>
      </c>
      <c r="N33" s="113" t="s">
        <v>858</v>
      </c>
      <c r="O33" s="113" t="s">
        <v>995</v>
      </c>
      <c r="P33" s="98" t="s">
        <v>1126</v>
      </c>
      <c r="Q33" s="98" t="s">
        <v>1127</v>
      </c>
    </row>
    <row r="34" spans="1:17" ht="52">
      <c r="A34" s="244"/>
      <c r="B34" s="167" t="s">
        <v>839</v>
      </c>
      <c r="C34" s="112">
        <v>1646.09115</v>
      </c>
      <c r="D34" s="112">
        <v>0</v>
      </c>
      <c r="E34" s="112">
        <v>1646.09115</v>
      </c>
      <c r="F34" s="110">
        <v>163149</v>
      </c>
      <c r="G34" s="112">
        <v>1.0089495798319326E-2</v>
      </c>
      <c r="H34" s="98" t="s">
        <v>1125</v>
      </c>
      <c r="I34" s="130">
        <v>0.13338888143015765</v>
      </c>
      <c r="J34" s="137">
        <v>83.154485111805641</v>
      </c>
      <c r="K34" s="98" t="s">
        <v>16</v>
      </c>
      <c r="L34" s="113" t="s">
        <v>848</v>
      </c>
      <c r="M34" s="98" t="s">
        <v>16</v>
      </c>
      <c r="N34" s="113" t="s">
        <v>858</v>
      </c>
      <c r="O34" s="113" t="s">
        <v>995</v>
      </c>
      <c r="P34" s="98" t="s">
        <v>1126</v>
      </c>
      <c r="Q34" s="98" t="s">
        <v>1127</v>
      </c>
    </row>
    <row r="35" spans="1:17" ht="52">
      <c r="A35" s="244"/>
      <c r="B35" s="167">
        <v>2020</v>
      </c>
      <c r="C35" s="112">
        <v>4156.9252167650611</v>
      </c>
      <c r="D35" s="112">
        <v>0</v>
      </c>
      <c r="E35" s="112">
        <v>4156.9252167650611</v>
      </c>
      <c r="F35" s="110">
        <v>300000</v>
      </c>
      <c r="G35" s="112">
        <v>1.385641738921687E-2</v>
      </c>
      <c r="H35" s="98" t="s">
        <v>1125</v>
      </c>
      <c r="I35" s="130">
        <v>0.24497573820495258</v>
      </c>
      <c r="J35" s="137">
        <v>60.255390407108273</v>
      </c>
      <c r="K35" s="98" t="s">
        <v>16</v>
      </c>
      <c r="L35" s="113" t="s">
        <v>848</v>
      </c>
      <c r="M35" s="98" t="s">
        <v>16</v>
      </c>
      <c r="N35" s="113" t="s">
        <v>858</v>
      </c>
      <c r="O35" s="113" t="s">
        <v>995</v>
      </c>
      <c r="P35" s="98" t="s">
        <v>1126</v>
      </c>
      <c r="Q35" s="98" t="s">
        <v>1127</v>
      </c>
    </row>
    <row r="36" spans="1:17" ht="52">
      <c r="A36" s="244"/>
      <c r="B36" s="167">
        <v>2021</v>
      </c>
      <c r="C36" s="112">
        <v>4208.0555117064323</v>
      </c>
      <c r="D36" s="112">
        <v>0</v>
      </c>
      <c r="E36" s="112">
        <v>4208.0555117064323</v>
      </c>
      <c r="F36" s="110">
        <v>300000</v>
      </c>
      <c r="G36" s="112">
        <v>1.4026851705688109E-2</v>
      </c>
      <c r="H36" s="98" t="s">
        <v>1125</v>
      </c>
      <c r="I36" s="130">
        <v>0.23784052252908017</v>
      </c>
      <c r="J36" s="137">
        <v>58.500379036027454</v>
      </c>
      <c r="K36" s="98" t="s">
        <v>16</v>
      </c>
      <c r="L36" s="113" t="s">
        <v>848</v>
      </c>
      <c r="M36" s="98" t="s">
        <v>16</v>
      </c>
      <c r="N36" s="113" t="s">
        <v>858</v>
      </c>
      <c r="O36" s="113" t="s">
        <v>995</v>
      </c>
      <c r="P36" s="98" t="s">
        <v>1126</v>
      </c>
      <c r="Q36" s="98" t="s">
        <v>1127</v>
      </c>
    </row>
    <row r="37" spans="1:17" ht="52">
      <c r="A37" s="244"/>
      <c r="B37" s="167">
        <v>2022</v>
      </c>
      <c r="C37" s="112">
        <v>4256.2018466744885</v>
      </c>
      <c r="D37" s="112">
        <v>0</v>
      </c>
      <c r="E37" s="112">
        <v>4256.2018466744885</v>
      </c>
      <c r="F37" s="110">
        <v>300000</v>
      </c>
      <c r="G37" s="112">
        <v>1.4187339488914963E-2</v>
      </c>
      <c r="H37" s="98" t="s">
        <v>1125</v>
      </c>
      <c r="I37" s="130">
        <v>0.23091312866900987</v>
      </c>
      <c r="J37" s="137">
        <v>56.796484500997522</v>
      </c>
      <c r="K37" s="98" t="s">
        <v>16</v>
      </c>
      <c r="L37" s="113" t="s">
        <v>848</v>
      </c>
      <c r="M37" s="98" t="s">
        <v>16</v>
      </c>
      <c r="N37" s="113" t="s">
        <v>858</v>
      </c>
      <c r="O37" s="113" t="s">
        <v>995</v>
      </c>
      <c r="P37" s="98" t="s">
        <v>1126</v>
      </c>
      <c r="Q37" s="98" t="s">
        <v>1127</v>
      </c>
    </row>
    <row r="38" spans="1:17" ht="52">
      <c r="A38" s="244"/>
      <c r="B38" s="167" t="s">
        <v>840</v>
      </c>
      <c r="C38" s="112">
        <v>12621.182575145982</v>
      </c>
      <c r="D38" s="112">
        <v>0</v>
      </c>
      <c r="E38" s="112">
        <v>12621.182575145982</v>
      </c>
      <c r="F38" s="110">
        <v>900000</v>
      </c>
      <c r="G38" s="112">
        <v>1.4023536194606646E-2</v>
      </c>
      <c r="H38" s="98" t="s">
        <v>1125</v>
      </c>
      <c r="I38" s="130">
        <v>0.71372938940304254</v>
      </c>
      <c r="J38" s="137">
        <v>58.51741798137774</v>
      </c>
      <c r="K38" s="98" t="s">
        <v>16</v>
      </c>
      <c r="L38" s="113" t="s">
        <v>848</v>
      </c>
      <c r="M38" s="98" t="s">
        <v>16</v>
      </c>
      <c r="N38" s="113" t="s">
        <v>858</v>
      </c>
      <c r="O38" s="113" t="s">
        <v>995</v>
      </c>
      <c r="P38" s="98" t="s">
        <v>1126</v>
      </c>
      <c r="Q38" s="98" t="s">
        <v>1127</v>
      </c>
    </row>
    <row r="39" spans="1:17" ht="26">
      <c r="A39" s="269" t="s">
        <v>1128</v>
      </c>
      <c r="B39" s="168" t="s">
        <v>834</v>
      </c>
      <c r="C39" s="112" t="s">
        <v>16</v>
      </c>
      <c r="D39" s="112" t="s">
        <v>16</v>
      </c>
      <c r="E39" s="112" t="s">
        <v>16</v>
      </c>
      <c r="F39" s="113" t="s">
        <v>16</v>
      </c>
      <c r="G39" s="112" t="s">
        <v>16</v>
      </c>
      <c r="H39" s="131" t="s">
        <v>16</v>
      </c>
      <c r="I39" s="130" t="s">
        <v>1022</v>
      </c>
      <c r="J39" s="130" t="s">
        <v>1022</v>
      </c>
      <c r="K39" s="98" t="s">
        <v>16</v>
      </c>
      <c r="L39" s="113" t="s">
        <v>16</v>
      </c>
      <c r="M39" s="98" t="s">
        <v>16</v>
      </c>
      <c r="N39" s="113" t="s">
        <v>16</v>
      </c>
      <c r="O39" s="113" t="s">
        <v>16</v>
      </c>
      <c r="P39" s="113" t="s">
        <v>16</v>
      </c>
      <c r="Q39" s="98" t="s">
        <v>918</v>
      </c>
    </row>
    <row r="40" spans="1:17" ht="26">
      <c r="A40" s="269"/>
      <c r="B40" s="168" t="s">
        <v>839</v>
      </c>
      <c r="C40" s="112" t="s">
        <v>16</v>
      </c>
      <c r="D40" s="112" t="s">
        <v>16</v>
      </c>
      <c r="E40" s="112" t="s">
        <v>16</v>
      </c>
      <c r="F40" s="113" t="s">
        <v>16</v>
      </c>
      <c r="G40" s="112" t="s">
        <v>16</v>
      </c>
      <c r="H40" s="131" t="s">
        <v>16</v>
      </c>
      <c r="I40" s="130" t="s">
        <v>1022</v>
      </c>
      <c r="J40" s="130" t="s">
        <v>1022</v>
      </c>
      <c r="K40" s="98" t="s">
        <v>16</v>
      </c>
      <c r="L40" s="113" t="s">
        <v>16</v>
      </c>
      <c r="M40" s="98" t="s">
        <v>16</v>
      </c>
      <c r="N40" s="113" t="s">
        <v>16</v>
      </c>
      <c r="O40" s="113" t="s">
        <v>16</v>
      </c>
      <c r="P40" s="113" t="s">
        <v>16</v>
      </c>
      <c r="Q40" s="98" t="s">
        <v>918</v>
      </c>
    </row>
    <row r="41" spans="1:17" ht="52">
      <c r="A41" s="269"/>
      <c r="B41" s="168">
        <v>2020</v>
      </c>
      <c r="C41" s="112">
        <v>1217.4395181683999</v>
      </c>
      <c r="D41" s="112">
        <v>0</v>
      </c>
      <c r="E41" s="112">
        <v>1217.4395181683999</v>
      </c>
      <c r="F41" s="113">
        <v>80</v>
      </c>
      <c r="G41" s="112">
        <v>15.217993977104998</v>
      </c>
      <c r="H41" s="131" t="s">
        <v>16</v>
      </c>
      <c r="I41" s="130" t="s">
        <v>1022</v>
      </c>
      <c r="J41" s="130" t="s">
        <v>1022</v>
      </c>
      <c r="K41" s="98" t="s">
        <v>16</v>
      </c>
      <c r="L41" s="113" t="s">
        <v>848</v>
      </c>
      <c r="M41" s="98" t="s">
        <v>16</v>
      </c>
      <c r="N41" s="113" t="s">
        <v>858</v>
      </c>
      <c r="O41" s="113" t="s">
        <v>995</v>
      </c>
      <c r="P41" s="206" t="s">
        <v>1129</v>
      </c>
      <c r="Q41" s="98" t="s">
        <v>1130</v>
      </c>
    </row>
    <row r="42" spans="1:17" ht="52">
      <c r="A42" s="269"/>
      <c r="B42" s="168">
        <v>2021</v>
      </c>
      <c r="C42" s="112">
        <v>1055.9667692754138</v>
      </c>
      <c r="D42" s="112">
        <v>0</v>
      </c>
      <c r="E42" s="112">
        <v>1055.9667692754138</v>
      </c>
      <c r="F42" s="113">
        <v>32</v>
      </c>
      <c r="G42" s="112">
        <v>32.99896153985668</v>
      </c>
      <c r="H42" s="131" t="s">
        <v>16</v>
      </c>
      <c r="I42" s="130" t="s">
        <v>1022</v>
      </c>
      <c r="J42" s="130" t="s">
        <v>1022</v>
      </c>
      <c r="K42" s="98" t="s">
        <v>16</v>
      </c>
      <c r="L42" s="113" t="s">
        <v>848</v>
      </c>
      <c r="M42" s="98" t="s">
        <v>16</v>
      </c>
      <c r="N42" s="113" t="s">
        <v>858</v>
      </c>
      <c r="O42" s="113" t="s">
        <v>995</v>
      </c>
      <c r="P42" s="98" t="s">
        <v>1129</v>
      </c>
      <c r="Q42" s="98" t="s">
        <v>1130</v>
      </c>
    </row>
    <row r="43" spans="1:17" ht="52">
      <c r="A43" s="269"/>
      <c r="B43" s="168">
        <v>2022</v>
      </c>
      <c r="C43" s="112">
        <v>1088.7505433562458</v>
      </c>
      <c r="D43" s="112">
        <v>0</v>
      </c>
      <c r="E43" s="112">
        <v>1088.7505433562458</v>
      </c>
      <c r="F43" s="113">
        <v>24</v>
      </c>
      <c r="G43" s="112">
        <v>45.364605973176914</v>
      </c>
      <c r="H43" s="131" t="s">
        <v>16</v>
      </c>
      <c r="I43" s="130" t="s">
        <v>1022</v>
      </c>
      <c r="J43" s="130" t="s">
        <v>1022</v>
      </c>
      <c r="K43" s="98" t="s">
        <v>16</v>
      </c>
      <c r="L43" s="113" t="s">
        <v>848</v>
      </c>
      <c r="M43" s="98" t="s">
        <v>16</v>
      </c>
      <c r="N43" s="113" t="s">
        <v>858</v>
      </c>
      <c r="O43" s="113" t="s">
        <v>995</v>
      </c>
      <c r="P43" s="98" t="s">
        <v>1129</v>
      </c>
      <c r="Q43" s="98" t="s">
        <v>1130</v>
      </c>
    </row>
    <row r="44" spans="1:17" ht="52">
      <c r="A44" s="269"/>
      <c r="B44" s="168" t="s">
        <v>840</v>
      </c>
      <c r="C44" s="112">
        <v>3362.1568308000597</v>
      </c>
      <c r="D44" s="112">
        <v>0</v>
      </c>
      <c r="E44" s="112">
        <v>3362.1568308000597</v>
      </c>
      <c r="F44" s="98">
        <v>136</v>
      </c>
      <c r="G44" s="207">
        <v>24.721741402941614</v>
      </c>
      <c r="H44" s="131" t="s">
        <v>16</v>
      </c>
      <c r="I44" s="130" t="s">
        <v>1022</v>
      </c>
      <c r="J44" s="130" t="s">
        <v>1022</v>
      </c>
      <c r="K44" s="98" t="s">
        <v>16</v>
      </c>
      <c r="L44" s="113" t="s">
        <v>848</v>
      </c>
      <c r="M44" s="98" t="s">
        <v>16</v>
      </c>
      <c r="N44" s="113" t="s">
        <v>858</v>
      </c>
      <c r="O44" s="113" t="s">
        <v>995</v>
      </c>
      <c r="P44" s="98" t="s">
        <v>1129</v>
      </c>
      <c r="Q44" s="98" t="s">
        <v>1130</v>
      </c>
    </row>
    <row r="45" spans="1:17">
      <c r="A45" s="251" t="s">
        <v>1131</v>
      </c>
      <c r="B45" s="167" t="s">
        <v>834</v>
      </c>
      <c r="C45" s="112" t="s">
        <v>16</v>
      </c>
      <c r="D45" s="112" t="s">
        <v>16</v>
      </c>
      <c r="E45" s="112" t="s">
        <v>16</v>
      </c>
      <c r="F45" s="113" t="s">
        <v>16</v>
      </c>
      <c r="G45" s="112" t="s">
        <v>16</v>
      </c>
      <c r="H45" s="98" t="s">
        <v>16</v>
      </c>
      <c r="I45" s="130" t="s">
        <v>16</v>
      </c>
      <c r="J45" s="137" t="s">
        <v>16</v>
      </c>
      <c r="K45" s="98" t="s">
        <v>16</v>
      </c>
      <c r="L45" s="113" t="s">
        <v>16</v>
      </c>
      <c r="M45" s="113" t="s">
        <v>16</v>
      </c>
      <c r="N45" s="113" t="s">
        <v>16</v>
      </c>
      <c r="O45" s="98" t="s">
        <v>16</v>
      </c>
      <c r="P45" s="98" t="s">
        <v>16</v>
      </c>
      <c r="Q45" s="98" t="s">
        <v>1132</v>
      </c>
    </row>
    <row r="46" spans="1:17">
      <c r="A46" s="251"/>
      <c r="B46" s="167" t="s">
        <v>839</v>
      </c>
      <c r="C46" s="112" t="s">
        <v>16</v>
      </c>
      <c r="D46" s="112" t="s">
        <v>16</v>
      </c>
      <c r="E46" s="112" t="s">
        <v>16</v>
      </c>
      <c r="F46" s="113" t="s">
        <v>16</v>
      </c>
      <c r="G46" s="112" t="s">
        <v>16</v>
      </c>
      <c r="H46" s="98" t="s">
        <v>16</v>
      </c>
      <c r="I46" s="130" t="s">
        <v>16</v>
      </c>
      <c r="J46" s="137" t="s">
        <v>16</v>
      </c>
      <c r="K46" s="98" t="s">
        <v>16</v>
      </c>
      <c r="L46" s="113" t="s">
        <v>16</v>
      </c>
      <c r="M46" s="113" t="s">
        <v>16</v>
      </c>
      <c r="N46" s="113" t="s">
        <v>16</v>
      </c>
      <c r="O46" s="98" t="s">
        <v>16</v>
      </c>
      <c r="P46" s="98" t="s">
        <v>16</v>
      </c>
      <c r="Q46" s="98" t="s">
        <v>1132</v>
      </c>
    </row>
    <row r="47" spans="1:17">
      <c r="A47" s="251"/>
      <c r="B47" s="167">
        <v>2020</v>
      </c>
      <c r="C47" s="112" t="s">
        <v>16</v>
      </c>
      <c r="D47" s="112" t="s">
        <v>16</v>
      </c>
      <c r="E47" s="112" t="s">
        <v>16</v>
      </c>
      <c r="F47" s="113" t="s">
        <v>16</v>
      </c>
      <c r="G47" s="112" t="s">
        <v>16</v>
      </c>
      <c r="H47" s="98" t="s">
        <v>16</v>
      </c>
      <c r="I47" s="130" t="s">
        <v>16</v>
      </c>
      <c r="J47" s="137" t="s">
        <v>16</v>
      </c>
      <c r="K47" s="98" t="s">
        <v>16</v>
      </c>
      <c r="L47" s="113" t="s">
        <v>16</v>
      </c>
      <c r="M47" s="113" t="s">
        <v>16</v>
      </c>
      <c r="N47" s="113" t="s">
        <v>16</v>
      </c>
      <c r="O47" s="98" t="s">
        <v>16</v>
      </c>
      <c r="P47" s="98" t="s">
        <v>16</v>
      </c>
      <c r="Q47" s="98" t="s">
        <v>1132</v>
      </c>
    </row>
    <row r="48" spans="1:17">
      <c r="A48" s="251"/>
      <c r="B48" s="167">
        <v>2021</v>
      </c>
      <c r="C48" s="112" t="s">
        <v>16</v>
      </c>
      <c r="D48" s="112" t="s">
        <v>16</v>
      </c>
      <c r="E48" s="112" t="s">
        <v>16</v>
      </c>
      <c r="F48" s="113" t="s">
        <v>16</v>
      </c>
      <c r="G48" s="112" t="s">
        <v>16</v>
      </c>
      <c r="H48" s="98" t="s">
        <v>16</v>
      </c>
      <c r="I48" s="130" t="s">
        <v>16</v>
      </c>
      <c r="J48" s="137" t="s">
        <v>16</v>
      </c>
      <c r="K48" s="98" t="s">
        <v>16</v>
      </c>
      <c r="L48" s="113" t="s">
        <v>16</v>
      </c>
      <c r="M48" s="113" t="s">
        <v>16</v>
      </c>
      <c r="N48" s="113" t="s">
        <v>16</v>
      </c>
      <c r="O48" s="98" t="s">
        <v>16</v>
      </c>
      <c r="P48" s="98" t="s">
        <v>16</v>
      </c>
      <c r="Q48" s="98" t="s">
        <v>1132</v>
      </c>
    </row>
    <row r="49" spans="1:17">
      <c r="A49" s="251"/>
      <c r="B49" s="167">
        <v>2022</v>
      </c>
      <c r="C49" s="112" t="s">
        <v>16</v>
      </c>
      <c r="D49" s="112" t="s">
        <v>16</v>
      </c>
      <c r="E49" s="112" t="s">
        <v>16</v>
      </c>
      <c r="F49" s="113" t="s">
        <v>16</v>
      </c>
      <c r="G49" s="112" t="s">
        <v>16</v>
      </c>
      <c r="H49" s="98" t="s">
        <v>16</v>
      </c>
      <c r="I49" s="130" t="s">
        <v>16</v>
      </c>
      <c r="J49" s="137" t="s">
        <v>16</v>
      </c>
      <c r="K49" s="98" t="s">
        <v>16</v>
      </c>
      <c r="L49" s="113" t="s">
        <v>16</v>
      </c>
      <c r="M49" s="113" t="s">
        <v>16</v>
      </c>
      <c r="N49" s="113" t="s">
        <v>16</v>
      </c>
      <c r="O49" s="98" t="s">
        <v>16</v>
      </c>
      <c r="P49" s="98" t="s">
        <v>16</v>
      </c>
      <c r="Q49" s="98" t="s">
        <v>1132</v>
      </c>
    </row>
    <row r="50" spans="1:17" ht="26">
      <c r="A50" s="268"/>
      <c r="B50" s="167" t="s">
        <v>840</v>
      </c>
      <c r="C50" s="112" t="s">
        <v>16</v>
      </c>
      <c r="D50" s="112" t="s">
        <v>16</v>
      </c>
      <c r="E50" s="112" t="s">
        <v>16</v>
      </c>
      <c r="F50" s="113" t="s">
        <v>16</v>
      </c>
      <c r="G50" s="112" t="s">
        <v>16</v>
      </c>
      <c r="H50" s="98" t="s">
        <v>16</v>
      </c>
      <c r="I50" s="130" t="s">
        <v>16</v>
      </c>
      <c r="J50" s="137" t="s">
        <v>16</v>
      </c>
      <c r="K50" s="98" t="s">
        <v>16</v>
      </c>
      <c r="L50" s="113" t="s">
        <v>16</v>
      </c>
      <c r="M50" s="113" t="s">
        <v>16</v>
      </c>
      <c r="N50" s="113" t="s">
        <v>16</v>
      </c>
      <c r="O50" s="98" t="s">
        <v>16</v>
      </c>
      <c r="P50" s="98" t="s">
        <v>16</v>
      </c>
      <c r="Q50" s="98" t="s">
        <v>1132</v>
      </c>
    </row>
    <row r="51" spans="1:17">
      <c r="A51" s="244" t="s">
        <v>1133</v>
      </c>
      <c r="B51" s="167" t="s">
        <v>834</v>
      </c>
      <c r="C51" s="113" t="s">
        <v>16</v>
      </c>
      <c r="D51" s="112" t="s">
        <v>16</v>
      </c>
      <c r="E51" s="112" t="s">
        <v>16</v>
      </c>
      <c r="F51" s="113" t="s">
        <v>16</v>
      </c>
      <c r="G51" s="112" t="s">
        <v>16</v>
      </c>
      <c r="H51" s="98" t="s">
        <v>16</v>
      </c>
      <c r="I51" s="130" t="s">
        <v>16</v>
      </c>
      <c r="J51" s="137" t="s">
        <v>16</v>
      </c>
      <c r="K51" s="98" t="s">
        <v>16</v>
      </c>
      <c r="L51" s="113" t="s">
        <v>16</v>
      </c>
      <c r="M51" s="113" t="s">
        <v>16</v>
      </c>
      <c r="N51" s="113" t="s">
        <v>16</v>
      </c>
      <c r="O51" s="113" t="s">
        <v>16</v>
      </c>
      <c r="P51" s="113" t="s">
        <v>16</v>
      </c>
      <c r="Q51" s="98" t="s">
        <v>1134</v>
      </c>
    </row>
    <row r="52" spans="1:17">
      <c r="A52" s="244"/>
      <c r="B52" s="167" t="s">
        <v>839</v>
      </c>
      <c r="C52" s="113" t="s">
        <v>16</v>
      </c>
      <c r="D52" s="112" t="s">
        <v>16</v>
      </c>
      <c r="E52" s="112" t="s">
        <v>16</v>
      </c>
      <c r="F52" s="113" t="s">
        <v>16</v>
      </c>
      <c r="G52" s="112" t="s">
        <v>16</v>
      </c>
      <c r="H52" s="98" t="s">
        <v>16</v>
      </c>
      <c r="I52" s="130" t="s">
        <v>16</v>
      </c>
      <c r="J52" s="137" t="s">
        <v>16</v>
      </c>
      <c r="K52" s="98" t="s">
        <v>16</v>
      </c>
      <c r="L52" s="113" t="s">
        <v>16</v>
      </c>
      <c r="M52" s="113" t="s">
        <v>16</v>
      </c>
      <c r="N52" s="113" t="s">
        <v>16</v>
      </c>
      <c r="O52" s="113" t="s">
        <v>16</v>
      </c>
      <c r="P52" s="113" t="s">
        <v>16</v>
      </c>
      <c r="Q52" s="98" t="s">
        <v>1134</v>
      </c>
    </row>
    <row r="53" spans="1:17">
      <c r="A53" s="244"/>
      <c r="B53" s="167">
        <v>2020</v>
      </c>
      <c r="C53" s="113" t="s">
        <v>16</v>
      </c>
      <c r="D53" s="112" t="s">
        <v>16</v>
      </c>
      <c r="E53" s="112" t="s">
        <v>16</v>
      </c>
      <c r="F53" s="113" t="s">
        <v>16</v>
      </c>
      <c r="G53" s="112" t="s">
        <v>16</v>
      </c>
      <c r="H53" s="98" t="s">
        <v>16</v>
      </c>
      <c r="I53" s="130" t="s">
        <v>16</v>
      </c>
      <c r="J53" s="137" t="s">
        <v>16</v>
      </c>
      <c r="K53" s="98" t="s">
        <v>16</v>
      </c>
      <c r="L53" s="113" t="s">
        <v>16</v>
      </c>
      <c r="M53" s="113" t="s">
        <v>16</v>
      </c>
      <c r="N53" s="113" t="s">
        <v>16</v>
      </c>
      <c r="O53" s="113" t="s">
        <v>16</v>
      </c>
      <c r="P53" s="113" t="s">
        <v>16</v>
      </c>
      <c r="Q53" s="98" t="s">
        <v>1134</v>
      </c>
    </row>
    <row r="54" spans="1:17">
      <c r="A54" s="244"/>
      <c r="B54" s="167">
        <v>2021</v>
      </c>
      <c r="C54" s="113" t="s">
        <v>16</v>
      </c>
      <c r="D54" s="112" t="s">
        <v>16</v>
      </c>
      <c r="E54" s="112" t="s">
        <v>16</v>
      </c>
      <c r="F54" s="113" t="s">
        <v>16</v>
      </c>
      <c r="G54" s="112" t="s">
        <v>16</v>
      </c>
      <c r="H54" s="98" t="s">
        <v>16</v>
      </c>
      <c r="I54" s="130" t="s">
        <v>16</v>
      </c>
      <c r="J54" s="137" t="s">
        <v>16</v>
      </c>
      <c r="K54" s="98" t="s">
        <v>16</v>
      </c>
      <c r="L54" s="113" t="s">
        <v>16</v>
      </c>
      <c r="M54" s="113" t="s">
        <v>16</v>
      </c>
      <c r="N54" s="113" t="s">
        <v>16</v>
      </c>
      <c r="O54" s="113" t="s">
        <v>16</v>
      </c>
      <c r="P54" s="113" t="s">
        <v>16</v>
      </c>
      <c r="Q54" s="98" t="s">
        <v>1134</v>
      </c>
    </row>
    <row r="55" spans="1:17">
      <c r="A55" s="244"/>
      <c r="B55" s="167">
        <v>2022</v>
      </c>
      <c r="C55" s="113" t="s">
        <v>16</v>
      </c>
      <c r="D55" s="112" t="s">
        <v>16</v>
      </c>
      <c r="E55" s="112" t="s">
        <v>16</v>
      </c>
      <c r="F55" s="113" t="s">
        <v>16</v>
      </c>
      <c r="G55" s="112" t="s">
        <v>16</v>
      </c>
      <c r="H55" s="98" t="s">
        <v>16</v>
      </c>
      <c r="I55" s="130" t="s">
        <v>16</v>
      </c>
      <c r="J55" s="137" t="s">
        <v>16</v>
      </c>
      <c r="K55" s="98" t="s">
        <v>16</v>
      </c>
      <c r="L55" s="113" t="s">
        <v>16</v>
      </c>
      <c r="M55" s="113" t="s">
        <v>16</v>
      </c>
      <c r="N55" s="113" t="s">
        <v>16</v>
      </c>
      <c r="O55" s="113" t="s">
        <v>16</v>
      </c>
      <c r="P55" s="113" t="s">
        <v>16</v>
      </c>
      <c r="Q55" s="98" t="s">
        <v>1134</v>
      </c>
    </row>
    <row r="56" spans="1:17" ht="26">
      <c r="A56" s="244"/>
      <c r="B56" s="167" t="s">
        <v>840</v>
      </c>
      <c r="C56" s="113" t="s">
        <v>16</v>
      </c>
      <c r="D56" s="112" t="s">
        <v>16</v>
      </c>
      <c r="E56" s="112" t="s">
        <v>16</v>
      </c>
      <c r="F56" s="113" t="s">
        <v>16</v>
      </c>
      <c r="G56" s="112" t="s">
        <v>16</v>
      </c>
      <c r="H56" s="98" t="s">
        <v>16</v>
      </c>
      <c r="I56" s="130" t="s">
        <v>16</v>
      </c>
      <c r="J56" s="137" t="s">
        <v>16</v>
      </c>
      <c r="K56" s="98" t="s">
        <v>16</v>
      </c>
      <c r="L56" s="113" t="s">
        <v>16</v>
      </c>
      <c r="M56" s="113" t="s">
        <v>16</v>
      </c>
      <c r="N56" s="113" t="s">
        <v>16</v>
      </c>
      <c r="O56" s="113" t="s">
        <v>16</v>
      </c>
      <c r="P56" s="113" t="s">
        <v>16</v>
      </c>
      <c r="Q56" s="98" t="s">
        <v>1134</v>
      </c>
    </row>
    <row r="57" spans="1:17" ht="65">
      <c r="A57" s="250" t="s">
        <v>1135</v>
      </c>
      <c r="B57" s="167" t="s">
        <v>834</v>
      </c>
      <c r="C57" s="112">
        <v>3721.8541827121617</v>
      </c>
      <c r="D57" s="112">
        <v>0</v>
      </c>
      <c r="E57" s="112">
        <v>3721.8541827121617</v>
      </c>
      <c r="F57" s="110">
        <v>3658</v>
      </c>
      <c r="G57" s="112">
        <v>1.0174560368267254</v>
      </c>
      <c r="H57" s="98" t="s">
        <v>1112</v>
      </c>
      <c r="I57" s="130" t="s">
        <v>874</v>
      </c>
      <c r="J57" s="137" t="s">
        <v>875</v>
      </c>
      <c r="K57" s="98" t="s">
        <v>16</v>
      </c>
      <c r="L57" s="113" t="s">
        <v>848</v>
      </c>
      <c r="M57" s="98" t="s">
        <v>16</v>
      </c>
      <c r="N57" s="113" t="s">
        <v>858</v>
      </c>
      <c r="O57" s="113" t="s">
        <v>995</v>
      </c>
      <c r="P57" s="113" t="s">
        <v>1136</v>
      </c>
      <c r="Q57" s="98" t="s">
        <v>1117</v>
      </c>
    </row>
    <row r="58" spans="1:17" ht="65">
      <c r="A58" s="251"/>
      <c r="B58" s="167" t="s">
        <v>839</v>
      </c>
      <c r="C58" s="112">
        <v>4516.5810300000003</v>
      </c>
      <c r="D58" s="112">
        <v>0</v>
      </c>
      <c r="E58" s="112">
        <v>4516.5810300000003</v>
      </c>
      <c r="F58" s="110">
        <v>1559</v>
      </c>
      <c r="G58" s="112">
        <v>2.8971013662604235</v>
      </c>
      <c r="H58" s="98" t="s">
        <v>1112</v>
      </c>
      <c r="I58" s="130" t="s">
        <v>874</v>
      </c>
      <c r="J58" s="137" t="s">
        <v>875</v>
      </c>
      <c r="K58" s="98" t="s">
        <v>16</v>
      </c>
      <c r="L58" s="113" t="s">
        <v>848</v>
      </c>
      <c r="M58" s="98" t="s">
        <v>16</v>
      </c>
      <c r="N58" s="113" t="s">
        <v>858</v>
      </c>
      <c r="O58" s="113" t="s">
        <v>995</v>
      </c>
      <c r="P58" s="113" t="s">
        <v>1136</v>
      </c>
      <c r="Q58" s="98" t="s">
        <v>1117</v>
      </c>
    </row>
    <row r="59" spans="1:17" ht="65">
      <c r="A59" s="251"/>
      <c r="B59" s="167">
        <v>2020</v>
      </c>
      <c r="C59" s="112">
        <v>1467.4410698457516</v>
      </c>
      <c r="D59" s="112">
        <v>0</v>
      </c>
      <c r="E59" s="112">
        <v>1467.4410698457516</v>
      </c>
      <c r="F59" s="110">
        <v>1227</v>
      </c>
      <c r="G59" s="112">
        <v>1.1959584921318269</v>
      </c>
      <c r="H59" s="98" t="s">
        <v>1112</v>
      </c>
      <c r="I59" s="130" t="s">
        <v>874</v>
      </c>
      <c r="J59" s="137" t="s">
        <v>875</v>
      </c>
      <c r="K59" s="98" t="s">
        <v>16</v>
      </c>
      <c r="L59" s="113" t="s">
        <v>848</v>
      </c>
      <c r="M59" s="98" t="s">
        <v>16</v>
      </c>
      <c r="N59" s="113" t="s">
        <v>858</v>
      </c>
      <c r="O59" s="113" t="s">
        <v>995</v>
      </c>
      <c r="P59" s="113" t="s">
        <v>1136</v>
      </c>
      <c r="Q59" s="98" t="s">
        <v>1117</v>
      </c>
    </row>
    <row r="60" spans="1:17" ht="65">
      <c r="A60" s="251"/>
      <c r="B60" s="167">
        <v>2021</v>
      </c>
      <c r="C60" s="112">
        <v>1485.4906355217693</v>
      </c>
      <c r="D60" s="112">
        <v>0</v>
      </c>
      <c r="E60" s="112">
        <v>1485.4906355217693</v>
      </c>
      <c r="F60" s="110">
        <v>1227</v>
      </c>
      <c r="G60" s="112">
        <v>1.210668814606169</v>
      </c>
      <c r="H60" s="98" t="s">
        <v>1112</v>
      </c>
      <c r="I60" s="130" t="s">
        <v>874</v>
      </c>
      <c r="J60" s="137" t="s">
        <v>875</v>
      </c>
      <c r="K60" s="98" t="s">
        <v>16</v>
      </c>
      <c r="L60" s="113" t="s">
        <v>848</v>
      </c>
      <c r="M60" s="98" t="s">
        <v>16</v>
      </c>
      <c r="N60" s="113" t="s">
        <v>858</v>
      </c>
      <c r="O60" s="113" t="s">
        <v>995</v>
      </c>
      <c r="P60" s="113" t="s">
        <v>1136</v>
      </c>
      <c r="Q60" s="98" t="s">
        <v>1117</v>
      </c>
    </row>
    <row r="61" spans="1:17" ht="65">
      <c r="A61" s="251"/>
      <c r="B61" s="167">
        <v>2022</v>
      </c>
      <c r="C61" s="112">
        <v>1502.4868299709101</v>
      </c>
      <c r="D61" s="112">
        <v>0</v>
      </c>
      <c r="E61" s="112">
        <v>1502.4868299709101</v>
      </c>
      <c r="F61" s="110">
        <v>1227</v>
      </c>
      <c r="G61" s="112">
        <v>1.2245206438230725</v>
      </c>
      <c r="H61" s="98" t="s">
        <v>1112</v>
      </c>
      <c r="I61" s="130" t="s">
        <v>874</v>
      </c>
      <c r="J61" s="137" t="s">
        <v>875</v>
      </c>
      <c r="K61" s="98" t="s">
        <v>16</v>
      </c>
      <c r="L61" s="113" t="s">
        <v>848</v>
      </c>
      <c r="M61" s="98" t="s">
        <v>16</v>
      </c>
      <c r="N61" s="113" t="s">
        <v>858</v>
      </c>
      <c r="O61" s="113" t="s">
        <v>995</v>
      </c>
      <c r="P61" s="113" t="s">
        <v>1136</v>
      </c>
      <c r="Q61" s="98" t="s">
        <v>1117</v>
      </c>
    </row>
    <row r="62" spans="1:17" ht="65">
      <c r="A62" s="251"/>
      <c r="B62" s="167" t="s">
        <v>840</v>
      </c>
      <c r="C62" s="112">
        <v>4455.418535338431</v>
      </c>
      <c r="D62" s="112">
        <v>0</v>
      </c>
      <c r="E62" s="112">
        <v>4455.418535338431</v>
      </c>
      <c r="F62" s="110">
        <v>3681</v>
      </c>
      <c r="G62" s="112">
        <v>1.2103826501870227</v>
      </c>
      <c r="H62" s="98" t="s">
        <v>1112</v>
      </c>
      <c r="I62" s="130" t="s">
        <v>874</v>
      </c>
      <c r="J62" s="137" t="s">
        <v>875</v>
      </c>
      <c r="K62" s="98" t="s">
        <v>16</v>
      </c>
      <c r="L62" s="113" t="s">
        <v>848</v>
      </c>
      <c r="M62" s="98" t="s">
        <v>16</v>
      </c>
      <c r="N62" s="113" t="s">
        <v>858</v>
      </c>
      <c r="O62" s="113" t="s">
        <v>995</v>
      </c>
      <c r="P62" s="113" t="s">
        <v>1136</v>
      </c>
      <c r="Q62" s="98" t="s">
        <v>1117</v>
      </c>
    </row>
    <row r="63" spans="1:17">
      <c r="A63" s="266" t="s">
        <v>1137</v>
      </c>
      <c r="B63" s="167" t="s">
        <v>834</v>
      </c>
      <c r="C63" s="112" t="s">
        <v>16</v>
      </c>
      <c r="D63" s="112" t="s">
        <v>16</v>
      </c>
      <c r="E63" s="112" t="s">
        <v>16</v>
      </c>
      <c r="F63" s="112" t="s">
        <v>16</v>
      </c>
      <c r="G63" s="112" t="s">
        <v>16</v>
      </c>
      <c r="H63" s="208" t="s">
        <v>16</v>
      </c>
      <c r="I63" s="208" t="s">
        <v>16</v>
      </c>
      <c r="J63" s="137" t="s">
        <v>16</v>
      </c>
      <c r="K63" s="208" t="s">
        <v>16</v>
      </c>
      <c r="L63" s="112" t="s">
        <v>16</v>
      </c>
      <c r="M63" s="112" t="s">
        <v>16</v>
      </c>
      <c r="N63" s="112" t="s">
        <v>16</v>
      </c>
      <c r="O63" s="112" t="s">
        <v>16</v>
      </c>
      <c r="P63" s="112" t="s">
        <v>16</v>
      </c>
      <c r="Q63" s="209" t="s">
        <v>1138</v>
      </c>
    </row>
    <row r="64" spans="1:17">
      <c r="A64" s="266"/>
      <c r="B64" s="167" t="s">
        <v>839</v>
      </c>
      <c r="C64" s="112" t="s">
        <v>16</v>
      </c>
      <c r="D64" s="112" t="s">
        <v>16</v>
      </c>
      <c r="E64" s="112" t="s">
        <v>16</v>
      </c>
      <c r="F64" s="112" t="s">
        <v>16</v>
      </c>
      <c r="G64" s="112" t="s">
        <v>16</v>
      </c>
      <c r="H64" s="208" t="s">
        <v>16</v>
      </c>
      <c r="I64" s="208" t="s">
        <v>16</v>
      </c>
      <c r="J64" s="137" t="s">
        <v>16</v>
      </c>
      <c r="K64" s="208" t="s">
        <v>16</v>
      </c>
      <c r="L64" s="112" t="s">
        <v>16</v>
      </c>
      <c r="M64" s="112" t="s">
        <v>16</v>
      </c>
      <c r="N64" s="112" t="s">
        <v>16</v>
      </c>
      <c r="O64" s="112" t="s">
        <v>16</v>
      </c>
      <c r="P64" s="112" t="s">
        <v>16</v>
      </c>
      <c r="Q64" s="209" t="s">
        <v>1138</v>
      </c>
    </row>
    <row r="65" spans="1:17">
      <c r="A65" s="266"/>
      <c r="B65" s="167">
        <v>2020</v>
      </c>
      <c r="C65" s="112" t="s">
        <v>16</v>
      </c>
      <c r="D65" s="112" t="s">
        <v>16</v>
      </c>
      <c r="E65" s="112" t="s">
        <v>16</v>
      </c>
      <c r="F65" s="112" t="s">
        <v>16</v>
      </c>
      <c r="G65" s="112" t="s">
        <v>16</v>
      </c>
      <c r="H65" s="208" t="s">
        <v>16</v>
      </c>
      <c r="I65" s="208" t="s">
        <v>16</v>
      </c>
      <c r="J65" s="137" t="s">
        <v>16</v>
      </c>
      <c r="K65" s="208" t="s">
        <v>16</v>
      </c>
      <c r="L65" s="112" t="s">
        <v>16</v>
      </c>
      <c r="M65" s="112" t="s">
        <v>16</v>
      </c>
      <c r="N65" s="112" t="s">
        <v>16</v>
      </c>
      <c r="O65" s="112" t="s">
        <v>16</v>
      </c>
      <c r="P65" s="112" t="s">
        <v>16</v>
      </c>
      <c r="Q65" s="209" t="s">
        <v>1138</v>
      </c>
    </row>
    <row r="66" spans="1:17">
      <c r="A66" s="266"/>
      <c r="B66" s="167">
        <v>2021</v>
      </c>
      <c r="C66" s="112" t="s">
        <v>16</v>
      </c>
      <c r="D66" s="112" t="s">
        <v>16</v>
      </c>
      <c r="E66" s="112" t="s">
        <v>16</v>
      </c>
      <c r="F66" s="112" t="s">
        <v>16</v>
      </c>
      <c r="G66" s="112" t="s">
        <v>16</v>
      </c>
      <c r="H66" s="208" t="s">
        <v>16</v>
      </c>
      <c r="I66" s="208" t="s">
        <v>16</v>
      </c>
      <c r="J66" s="137" t="s">
        <v>16</v>
      </c>
      <c r="K66" s="208" t="s">
        <v>16</v>
      </c>
      <c r="L66" s="112" t="s">
        <v>16</v>
      </c>
      <c r="M66" s="112" t="s">
        <v>16</v>
      </c>
      <c r="N66" s="112" t="s">
        <v>16</v>
      </c>
      <c r="O66" s="112" t="s">
        <v>16</v>
      </c>
      <c r="P66" s="112" t="s">
        <v>16</v>
      </c>
      <c r="Q66" s="209" t="s">
        <v>1138</v>
      </c>
    </row>
    <row r="67" spans="1:17">
      <c r="A67" s="266"/>
      <c r="B67" s="167">
        <v>2022</v>
      </c>
      <c r="C67" s="112" t="s">
        <v>16</v>
      </c>
      <c r="D67" s="112" t="s">
        <v>16</v>
      </c>
      <c r="E67" s="112" t="s">
        <v>16</v>
      </c>
      <c r="F67" s="112" t="s">
        <v>16</v>
      </c>
      <c r="G67" s="112" t="s">
        <v>16</v>
      </c>
      <c r="H67" s="208" t="s">
        <v>16</v>
      </c>
      <c r="I67" s="208" t="s">
        <v>16</v>
      </c>
      <c r="J67" s="137" t="s">
        <v>16</v>
      </c>
      <c r="K67" s="208" t="s">
        <v>16</v>
      </c>
      <c r="L67" s="112" t="s">
        <v>16</v>
      </c>
      <c r="M67" s="112" t="s">
        <v>16</v>
      </c>
      <c r="N67" s="112" t="s">
        <v>16</v>
      </c>
      <c r="O67" s="112" t="s">
        <v>16</v>
      </c>
      <c r="P67" s="112" t="s">
        <v>16</v>
      </c>
      <c r="Q67" s="209" t="s">
        <v>1138</v>
      </c>
    </row>
    <row r="68" spans="1:17" ht="26">
      <c r="A68" s="266"/>
      <c r="B68" s="167" t="s">
        <v>840</v>
      </c>
      <c r="C68" s="112" t="s">
        <v>16</v>
      </c>
      <c r="D68" s="112" t="s">
        <v>16</v>
      </c>
      <c r="E68" s="112" t="s">
        <v>16</v>
      </c>
      <c r="F68" s="112" t="s">
        <v>16</v>
      </c>
      <c r="G68" s="112" t="s">
        <v>16</v>
      </c>
      <c r="H68" s="208" t="s">
        <v>16</v>
      </c>
      <c r="I68" s="208" t="s">
        <v>16</v>
      </c>
      <c r="J68" s="137" t="s">
        <v>16</v>
      </c>
      <c r="K68" s="208" t="s">
        <v>16</v>
      </c>
      <c r="L68" s="112" t="s">
        <v>16</v>
      </c>
      <c r="M68" s="112" t="s">
        <v>16</v>
      </c>
      <c r="N68" s="112" t="s">
        <v>16</v>
      </c>
      <c r="O68" s="112" t="s">
        <v>16</v>
      </c>
      <c r="P68" s="112" t="s">
        <v>16</v>
      </c>
      <c r="Q68" s="209" t="s">
        <v>1138</v>
      </c>
    </row>
    <row r="69" spans="1:17">
      <c r="A69" s="257" t="s">
        <v>1139</v>
      </c>
      <c r="B69" s="167" t="s">
        <v>834</v>
      </c>
      <c r="C69" s="112" t="s">
        <v>16</v>
      </c>
      <c r="D69" s="112" t="s">
        <v>16</v>
      </c>
      <c r="E69" s="112" t="s">
        <v>16</v>
      </c>
      <c r="F69" s="113" t="s">
        <v>16</v>
      </c>
      <c r="G69" s="112" t="s">
        <v>16</v>
      </c>
      <c r="H69" s="98" t="s">
        <v>16</v>
      </c>
      <c r="I69" s="130" t="s">
        <v>16</v>
      </c>
      <c r="J69" s="137" t="s">
        <v>16</v>
      </c>
      <c r="K69" s="98" t="s">
        <v>16</v>
      </c>
      <c r="L69" s="113" t="s">
        <v>16</v>
      </c>
      <c r="M69" s="98" t="s">
        <v>16</v>
      </c>
      <c r="N69" s="113" t="s">
        <v>16</v>
      </c>
      <c r="O69" s="113" t="s">
        <v>16</v>
      </c>
      <c r="P69" s="113" t="s">
        <v>16</v>
      </c>
      <c r="Q69" s="209" t="s">
        <v>1138</v>
      </c>
    </row>
    <row r="70" spans="1:17">
      <c r="A70" s="257"/>
      <c r="B70" s="167" t="s">
        <v>839</v>
      </c>
      <c r="C70" s="112" t="s">
        <v>16</v>
      </c>
      <c r="D70" s="112" t="s">
        <v>16</v>
      </c>
      <c r="E70" s="112" t="s">
        <v>16</v>
      </c>
      <c r="F70" s="113" t="s">
        <v>16</v>
      </c>
      <c r="G70" s="112" t="s">
        <v>16</v>
      </c>
      <c r="H70" s="98" t="s">
        <v>16</v>
      </c>
      <c r="I70" s="130" t="s">
        <v>16</v>
      </c>
      <c r="J70" s="137" t="s">
        <v>16</v>
      </c>
      <c r="K70" s="98" t="s">
        <v>16</v>
      </c>
      <c r="L70" s="113" t="s">
        <v>16</v>
      </c>
      <c r="M70" s="98" t="s">
        <v>16</v>
      </c>
      <c r="N70" s="113" t="s">
        <v>16</v>
      </c>
      <c r="O70" s="113" t="s">
        <v>16</v>
      </c>
      <c r="P70" s="113" t="s">
        <v>16</v>
      </c>
      <c r="Q70" s="209" t="s">
        <v>1138</v>
      </c>
    </row>
    <row r="71" spans="1:17">
      <c r="A71" s="257"/>
      <c r="B71" s="167">
        <v>2020</v>
      </c>
      <c r="C71" s="112" t="s">
        <v>16</v>
      </c>
      <c r="D71" s="112" t="s">
        <v>16</v>
      </c>
      <c r="E71" s="112" t="s">
        <v>16</v>
      </c>
      <c r="F71" s="113" t="s">
        <v>16</v>
      </c>
      <c r="G71" s="112" t="s">
        <v>16</v>
      </c>
      <c r="H71" s="98" t="s">
        <v>16</v>
      </c>
      <c r="I71" s="130" t="s">
        <v>16</v>
      </c>
      <c r="J71" s="137" t="s">
        <v>16</v>
      </c>
      <c r="K71" s="98" t="s">
        <v>16</v>
      </c>
      <c r="L71" s="113" t="s">
        <v>16</v>
      </c>
      <c r="M71" s="98" t="s">
        <v>16</v>
      </c>
      <c r="N71" s="113" t="s">
        <v>16</v>
      </c>
      <c r="O71" s="113" t="s">
        <v>16</v>
      </c>
      <c r="P71" s="113" t="s">
        <v>16</v>
      </c>
      <c r="Q71" s="209" t="s">
        <v>1138</v>
      </c>
    </row>
    <row r="72" spans="1:17">
      <c r="A72" s="257"/>
      <c r="B72" s="167">
        <v>2021</v>
      </c>
      <c r="C72" s="112" t="s">
        <v>16</v>
      </c>
      <c r="D72" s="112" t="s">
        <v>16</v>
      </c>
      <c r="E72" s="112" t="s">
        <v>16</v>
      </c>
      <c r="F72" s="113" t="s">
        <v>16</v>
      </c>
      <c r="G72" s="112" t="s">
        <v>16</v>
      </c>
      <c r="H72" s="98" t="s">
        <v>16</v>
      </c>
      <c r="I72" s="130" t="s">
        <v>16</v>
      </c>
      <c r="J72" s="137" t="s">
        <v>16</v>
      </c>
      <c r="K72" s="98" t="s">
        <v>16</v>
      </c>
      <c r="L72" s="113" t="s">
        <v>16</v>
      </c>
      <c r="M72" s="98" t="s">
        <v>16</v>
      </c>
      <c r="N72" s="113" t="s">
        <v>16</v>
      </c>
      <c r="O72" s="113" t="s">
        <v>16</v>
      </c>
      <c r="P72" s="113" t="s">
        <v>16</v>
      </c>
      <c r="Q72" s="209" t="s">
        <v>1138</v>
      </c>
    </row>
    <row r="73" spans="1:17">
      <c r="A73" s="257"/>
      <c r="B73" s="167">
        <v>2022</v>
      </c>
      <c r="C73" s="112" t="s">
        <v>16</v>
      </c>
      <c r="D73" s="112" t="s">
        <v>16</v>
      </c>
      <c r="E73" s="112" t="s">
        <v>16</v>
      </c>
      <c r="F73" s="113" t="s">
        <v>16</v>
      </c>
      <c r="G73" s="112" t="s">
        <v>16</v>
      </c>
      <c r="H73" s="98" t="s">
        <v>16</v>
      </c>
      <c r="I73" s="130" t="s">
        <v>16</v>
      </c>
      <c r="J73" s="137" t="s">
        <v>16</v>
      </c>
      <c r="K73" s="98" t="s">
        <v>16</v>
      </c>
      <c r="L73" s="113" t="s">
        <v>16</v>
      </c>
      <c r="M73" s="98" t="s">
        <v>16</v>
      </c>
      <c r="N73" s="113" t="s">
        <v>16</v>
      </c>
      <c r="O73" s="113" t="s">
        <v>16</v>
      </c>
      <c r="P73" s="113" t="s">
        <v>16</v>
      </c>
      <c r="Q73" s="209" t="s">
        <v>1138</v>
      </c>
    </row>
    <row r="74" spans="1:17" ht="26">
      <c r="A74" s="257"/>
      <c r="B74" s="167" t="s">
        <v>840</v>
      </c>
      <c r="C74" s="112" t="s">
        <v>16</v>
      </c>
      <c r="D74" s="112" t="s">
        <v>16</v>
      </c>
      <c r="E74" s="112" t="s">
        <v>16</v>
      </c>
      <c r="F74" s="113" t="s">
        <v>16</v>
      </c>
      <c r="G74" s="112" t="s">
        <v>16</v>
      </c>
      <c r="H74" s="98" t="s">
        <v>16</v>
      </c>
      <c r="I74" s="130" t="s">
        <v>16</v>
      </c>
      <c r="J74" s="137" t="s">
        <v>16</v>
      </c>
      <c r="K74" s="98" t="s">
        <v>16</v>
      </c>
      <c r="L74" s="113" t="s">
        <v>16</v>
      </c>
      <c r="M74" s="98" t="s">
        <v>16</v>
      </c>
      <c r="N74" s="113" t="s">
        <v>16</v>
      </c>
      <c r="O74" s="113" t="s">
        <v>16</v>
      </c>
      <c r="P74" s="113" t="s">
        <v>16</v>
      </c>
      <c r="Q74" s="209" t="s">
        <v>1138</v>
      </c>
    </row>
    <row r="75" spans="1:17" ht="145.5" customHeight="1">
      <c r="A75" s="251" t="s">
        <v>1140</v>
      </c>
      <c r="B75" s="167" t="s">
        <v>834</v>
      </c>
      <c r="C75" s="112">
        <v>7255.4222741560998</v>
      </c>
      <c r="D75" s="112">
        <v>0</v>
      </c>
      <c r="E75" s="112">
        <v>7255.4222741560998</v>
      </c>
      <c r="F75" s="113">
        <v>96</v>
      </c>
      <c r="G75" s="112">
        <v>75.57731535579272</v>
      </c>
      <c r="H75" s="98" t="s">
        <v>1112</v>
      </c>
      <c r="I75" s="130" t="s">
        <v>1141</v>
      </c>
      <c r="J75" s="137" t="s">
        <v>1142</v>
      </c>
      <c r="K75" s="98" t="s">
        <v>16</v>
      </c>
      <c r="L75" s="113" t="s">
        <v>836</v>
      </c>
      <c r="M75" s="98" t="s">
        <v>837</v>
      </c>
      <c r="N75" s="113" t="s">
        <v>16</v>
      </c>
      <c r="O75" s="113" t="s">
        <v>16</v>
      </c>
      <c r="P75" s="113" t="s">
        <v>16</v>
      </c>
      <c r="Q75" s="98" t="s">
        <v>1143</v>
      </c>
    </row>
    <row r="76" spans="1:17" ht="145.5" customHeight="1">
      <c r="A76" s="251"/>
      <c r="B76" s="167" t="s">
        <v>839</v>
      </c>
      <c r="C76" s="112">
        <v>15072.089</v>
      </c>
      <c r="D76" s="112">
        <v>0</v>
      </c>
      <c r="E76" s="112">
        <v>15072.089</v>
      </c>
      <c r="F76" s="113">
        <v>96</v>
      </c>
      <c r="G76" s="112">
        <v>157.00092708333335</v>
      </c>
      <c r="H76" s="98" t="s">
        <v>1112</v>
      </c>
      <c r="I76" s="130" t="s">
        <v>1141</v>
      </c>
      <c r="J76" s="137" t="s">
        <v>1142</v>
      </c>
      <c r="K76" s="98" t="s">
        <v>16</v>
      </c>
      <c r="L76" s="113" t="s">
        <v>836</v>
      </c>
      <c r="M76" s="98" t="s">
        <v>837</v>
      </c>
      <c r="N76" s="113" t="s">
        <v>16</v>
      </c>
      <c r="O76" s="113" t="s">
        <v>16</v>
      </c>
      <c r="P76" s="113" t="s">
        <v>16</v>
      </c>
      <c r="Q76" s="98" t="s">
        <v>1143</v>
      </c>
    </row>
    <row r="77" spans="1:17" ht="145.5" customHeight="1">
      <c r="A77" s="251"/>
      <c r="B77" s="167">
        <v>2020</v>
      </c>
      <c r="C77" s="112">
        <v>5060.6030000000001</v>
      </c>
      <c r="D77" s="112">
        <v>0</v>
      </c>
      <c r="E77" s="112">
        <v>5060.6030000000001</v>
      </c>
      <c r="F77" s="113">
        <v>96</v>
      </c>
      <c r="G77" s="112">
        <v>52.714614583333336</v>
      </c>
      <c r="H77" s="98" t="s">
        <v>1112</v>
      </c>
      <c r="I77" s="130" t="s">
        <v>1141</v>
      </c>
      <c r="J77" s="137" t="s">
        <v>1142</v>
      </c>
      <c r="K77" s="98" t="s">
        <v>16</v>
      </c>
      <c r="L77" s="113" t="s">
        <v>836</v>
      </c>
      <c r="M77" s="98" t="s">
        <v>837</v>
      </c>
      <c r="N77" s="113" t="s">
        <v>16</v>
      </c>
      <c r="O77" s="113" t="s">
        <v>16</v>
      </c>
      <c r="P77" s="113" t="s">
        <v>16</v>
      </c>
      <c r="Q77" s="98" t="s">
        <v>1143</v>
      </c>
    </row>
    <row r="78" spans="1:17">
      <c r="A78" s="251"/>
      <c r="B78" s="167">
        <v>2021</v>
      </c>
      <c r="C78" s="112" t="s">
        <v>16</v>
      </c>
      <c r="D78" s="112" t="s">
        <v>16</v>
      </c>
      <c r="E78" s="112" t="s">
        <v>16</v>
      </c>
      <c r="F78" s="113" t="s">
        <v>16</v>
      </c>
      <c r="G78" s="113" t="s">
        <v>16</v>
      </c>
      <c r="H78" s="98" t="s">
        <v>16</v>
      </c>
      <c r="I78" s="130" t="s">
        <v>16</v>
      </c>
      <c r="J78" s="137" t="s">
        <v>16</v>
      </c>
      <c r="K78" s="98" t="s">
        <v>16</v>
      </c>
      <c r="L78" s="113" t="s">
        <v>16</v>
      </c>
      <c r="M78" s="98" t="s">
        <v>16</v>
      </c>
      <c r="N78" s="113" t="s">
        <v>16</v>
      </c>
      <c r="O78" s="113" t="s">
        <v>16</v>
      </c>
      <c r="P78" s="113" t="s">
        <v>16</v>
      </c>
      <c r="Q78" s="98" t="s">
        <v>1144</v>
      </c>
    </row>
    <row r="79" spans="1:17">
      <c r="A79" s="251"/>
      <c r="B79" s="167">
        <v>2022</v>
      </c>
      <c r="C79" s="112" t="s">
        <v>16</v>
      </c>
      <c r="D79" s="112" t="s">
        <v>16</v>
      </c>
      <c r="E79" s="112" t="s">
        <v>16</v>
      </c>
      <c r="F79" s="113" t="s">
        <v>16</v>
      </c>
      <c r="G79" s="113" t="s">
        <v>16</v>
      </c>
      <c r="H79" s="98" t="s">
        <v>16</v>
      </c>
      <c r="I79" s="130" t="s">
        <v>16</v>
      </c>
      <c r="J79" s="137" t="s">
        <v>16</v>
      </c>
      <c r="K79" s="98" t="s">
        <v>16</v>
      </c>
      <c r="L79" s="113" t="s">
        <v>16</v>
      </c>
      <c r="M79" s="98" t="s">
        <v>16</v>
      </c>
      <c r="N79" s="113" t="s">
        <v>16</v>
      </c>
      <c r="O79" s="113" t="s">
        <v>16</v>
      </c>
      <c r="P79" s="113" t="s">
        <v>16</v>
      </c>
      <c r="Q79" s="98" t="s">
        <v>1144</v>
      </c>
    </row>
    <row r="80" spans="1:17" ht="145.5" customHeight="1">
      <c r="A80" s="251"/>
      <c r="B80" s="167" t="s">
        <v>840</v>
      </c>
      <c r="C80" s="112">
        <v>5060.6030000000001</v>
      </c>
      <c r="D80" s="112">
        <v>0</v>
      </c>
      <c r="E80" s="112">
        <v>5060.6030000000001</v>
      </c>
      <c r="F80" s="113">
        <v>96</v>
      </c>
      <c r="G80" s="112" t="s">
        <v>16</v>
      </c>
      <c r="H80" s="98" t="s">
        <v>1112</v>
      </c>
      <c r="I80" s="130" t="s">
        <v>1141</v>
      </c>
      <c r="J80" s="137" t="s">
        <v>1142</v>
      </c>
      <c r="K80" s="98" t="s">
        <v>16</v>
      </c>
      <c r="L80" s="113" t="s">
        <v>836</v>
      </c>
      <c r="M80" s="98" t="s">
        <v>837</v>
      </c>
      <c r="N80" s="113" t="s">
        <v>16</v>
      </c>
      <c r="O80" s="113" t="s">
        <v>16</v>
      </c>
      <c r="P80" s="113" t="s">
        <v>16</v>
      </c>
      <c r="Q80" s="98" t="s">
        <v>1143</v>
      </c>
    </row>
    <row r="81" spans="1:17">
      <c r="A81" s="251" t="s">
        <v>1145</v>
      </c>
      <c r="B81" s="167" t="s">
        <v>834</v>
      </c>
      <c r="C81" s="112" t="s">
        <v>16</v>
      </c>
      <c r="D81" s="112" t="s">
        <v>16</v>
      </c>
      <c r="E81" s="112" t="s">
        <v>16</v>
      </c>
      <c r="F81" s="113" t="s">
        <v>16</v>
      </c>
      <c r="G81" s="112" t="s">
        <v>16</v>
      </c>
      <c r="H81" s="98" t="s">
        <v>16</v>
      </c>
      <c r="I81" s="130" t="s">
        <v>16</v>
      </c>
      <c r="J81" s="137" t="s">
        <v>16</v>
      </c>
      <c r="K81" s="98" t="s">
        <v>16</v>
      </c>
      <c r="L81" s="113" t="s">
        <v>16</v>
      </c>
      <c r="M81" s="98" t="s">
        <v>16</v>
      </c>
      <c r="N81" s="113" t="s">
        <v>16</v>
      </c>
      <c r="O81" s="113" t="s">
        <v>16</v>
      </c>
      <c r="P81" s="113" t="s">
        <v>16</v>
      </c>
      <c r="Q81" s="98" t="s">
        <v>1146</v>
      </c>
    </row>
    <row r="82" spans="1:17">
      <c r="A82" s="251"/>
      <c r="B82" s="167" t="s">
        <v>839</v>
      </c>
      <c r="C82" s="112" t="s">
        <v>16</v>
      </c>
      <c r="D82" s="112" t="s">
        <v>16</v>
      </c>
      <c r="E82" s="112" t="s">
        <v>16</v>
      </c>
      <c r="F82" s="113" t="s">
        <v>16</v>
      </c>
      <c r="G82" s="112" t="s">
        <v>16</v>
      </c>
      <c r="H82" s="98" t="s">
        <v>16</v>
      </c>
      <c r="I82" s="130" t="s">
        <v>16</v>
      </c>
      <c r="J82" s="137" t="s">
        <v>16</v>
      </c>
      <c r="K82" s="98" t="s">
        <v>16</v>
      </c>
      <c r="L82" s="113" t="s">
        <v>16</v>
      </c>
      <c r="M82" s="98" t="s">
        <v>16</v>
      </c>
      <c r="N82" s="113" t="s">
        <v>16</v>
      </c>
      <c r="O82" s="113" t="s">
        <v>16</v>
      </c>
      <c r="P82" s="113" t="s">
        <v>16</v>
      </c>
      <c r="Q82" s="98" t="s">
        <v>1146</v>
      </c>
    </row>
    <row r="83" spans="1:17" ht="146.5" customHeight="1">
      <c r="A83" s="251"/>
      <c r="B83" s="167">
        <v>2020</v>
      </c>
      <c r="C83" s="112">
        <v>2177.009</v>
      </c>
      <c r="D83" s="112">
        <v>0</v>
      </c>
      <c r="E83" s="112">
        <v>2177.009</v>
      </c>
      <c r="F83" s="113">
        <v>96</v>
      </c>
      <c r="G83" s="112">
        <v>22.677177083333333</v>
      </c>
      <c r="H83" s="98" t="s">
        <v>1112</v>
      </c>
      <c r="I83" s="130" t="s">
        <v>1141</v>
      </c>
      <c r="J83" s="137" t="s">
        <v>1142</v>
      </c>
      <c r="K83" s="98" t="s">
        <v>16</v>
      </c>
      <c r="L83" s="113" t="s">
        <v>836</v>
      </c>
      <c r="M83" s="98" t="s">
        <v>837</v>
      </c>
      <c r="N83" s="113" t="s">
        <v>16</v>
      </c>
      <c r="O83" s="113" t="s">
        <v>16</v>
      </c>
      <c r="P83" s="113" t="s">
        <v>16</v>
      </c>
      <c r="Q83" s="98" t="s">
        <v>1143</v>
      </c>
    </row>
    <row r="84" spans="1:17">
      <c r="A84" s="251"/>
      <c r="B84" s="167">
        <v>2021</v>
      </c>
      <c r="C84" s="112" t="s">
        <v>16</v>
      </c>
      <c r="D84" s="112" t="s">
        <v>16</v>
      </c>
      <c r="E84" s="112" t="s">
        <v>16</v>
      </c>
      <c r="F84" s="113" t="s">
        <v>16</v>
      </c>
      <c r="G84" s="112" t="s">
        <v>16</v>
      </c>
      <c r="H84" s="98" t="s">
        <v>16</v>
      </c>
      <c r="I84" s="130" t="s">
        <v>16</v>
      </c>
      <c r="J84" s="137" t="s">
        <v>16</v>
      </c>
      <c r="K84" s="98" t="s">
        <v>16</v>
      </c>
      <c r="L84" s="113" t="s">
        <v>16</v>
      </c>
      <c r="M84" s="98" t="s">
        <v>16</v>
      </c>
      <c r="N84" s="113" t="s">
        <v>16</v>
      </c>
      <c r="O84" s="113" t="s">
        <v>16</v>
      </c>
      <c r="P84" s="113" t="s">
        <v>16</v>
      </c>
      <c r="Q84" s="98" t="s">
        <v>1146</v>
      </c>
    </row>
    <row r="85" spans="1:17">
      <c r="A85" s="251"/>
      <c r="B85" s="167">
        <v>2022</v>
      </c>
      <c r="C85" s="112" t="s">
        <v>16</v>
      </c>
      <c r="D85" s="112" t="s">
        <v>16</v>
      </c>
      <c r="E85" s="112" t="s">
        <v>16</v>
      </c>
      <c r="F85" s="113" t="s">
        <v>16</v>
      </c>
      <c r="G85" s="112" t="s">
        <v>16</v>
      </c>
      <c r="H85" s="98" t="s">
        <v>16</v>
      </c>
      <c r="I85" s="130" t="s">
        <v>16</v>
      </c>
      <c r="J85" s="137" t="s">
        <v>16</v>
      </c>
      <c r="K85" s="98" t="s">
        <v>16</v>
      </c>
      <c r="L85" s="113" t="s">
        <v>16</v>
      </c>
      <c r="M85" s="98" t="s">
        <v>16</v>
      </c>
      <c r="N85" s="113" t="s">
        <v>16</v>
      </c>
      <c r="O85" s="113" t="s">
        <v>16</v>
      </c>
      <c r="P85" s="113" t="s">
        <v>16</v>
      </c>
      <c r="Q85" s="98" t="s">
        <v>1146</v>
      </c>
    </row>
    <row r="86" spans="1:17" ht="65">
      <c r="A86" s="251"/>
      <c r="B86" s="167" t="s">
        <v>840</v>
      </c>
      <c r="C86" s="112">
        <v>2177.009</v>
      </c>
      <c r="D86" s="112">
        <v>0</v>
      </c>
      <c r="E86" s="112">
        <v>2177.009</v>
      </c>
      <c r="F86" s="113">
        <v>96</v>
      </c>
      <c r="G86" s="112">
        <v>22.677177083333333</v>
      </c>
      <c r="H86" s="98" t="s">
        <v>1112</v>
      </c>
      <c r="I86" s="130" t="s">
        <v>1141</v>
      </c>
      <c r="J86" s="137" t="s">
        <v>1142</v>
      </c>
      <c r="K86" s="98" t="s">
        <v>16</v>
      </c>
      <c r="L86" s="113" t="s">
        <v>836</v>
      </c>
      <c r="M86" s="98" t="s">
        <v>837</v>
      </c>
      <c r="N86" s="113" t="s">
        <v>16</v>
      </c>
      <c r="O86" s="113" t="s">
        <v>16</v>
      </c>
      <c r="P86" s="113" t="s">
        <v>16</v>
      </c>
      <c r="Q86" s="98" t="s">
        <v>1147</v>
      </c>
    </row>
    <row r="87" spans="1:17" ht="65">
      <c r="A87" s="251" t="s">
        <v>1148</v>
      </c>
      <c r="B87" s="168" t="s">
        <v>834</v>
      </c>
      <c r="C87" s="112">
        <v>0</v>
      </c>
      <c r="D87" s="112">
        <v>0</v>
      </c>
      <c r="E87" s="112">
        <v>0</v>
      </c>
      <c r="F87" s="110">
        <v>4700</v>
      </c>
      <c r="G87" s="112">
        <v>0</v>
      </c>
      <c r="H87" s="98" t="s">
        <v>1112</v>
      </c>
      <c r="I87" s="130" t="s">
        <v>986</v>
      </c>
      <c r="J87" s="137" t="s">
        <v>835</v>
      </c>
      <c r="K87" s="98" t="s">
        <v>16</v>
      </c>
      <c r="L87" s="113" t="s">
        <v>836</v>
      </c>
      <c r="M87" s="98" t="s">
        <v>837</v>
      </c>
      <c r="N87" s="113" t="s">
        <v>16</v>
      </c>
      <c r="O87" s="113" t="s">
        <v>1115</v>
      </c>
      <c r="P87" s="98" t="s">
        <v>1119</v>
      </c>
      <c r="Q87" s="98" t="s">
        <v>1295</v>
      </c>
    </row>
    <row r="88" spans="1:17" ht="65">
      <c r="A88" s="251"/>
      <c r="B88" s="168" t="s">
        <v>839</v>
      </c>
      <c r="C88" s="112">
        <v>985.20035000000007</v>
      </c>
      <c r="D88" s="112">
        <v>0</v>
      </c>
      <c r="E88" s="112">
        <v>985.20035000000007</v>
      </c>
      <c r="F88" s="110">
        <v>4700</v>
      </c>
      <c r="G88" s="112">
        <v>0.20961709574468088</v>
      </c>
      <c r="H88" s="98" t="s">
        <v>1112</v>
      </c>
      <c r="I88" s="130" t="s">
        <v>986</v>
      </c>
      <c r="J88" s="137" t="s">
        <v>835</v>
      </c>
      <c r="K88" s="98" t="s">
        <v>16</v>
      </c>
      <c r="L88" s="113" t="s">
        <v>836</v>
      </c>
      <c r="M88" s="98" t="s">
        <v>837</v>
      </c>
      <c r="N88" s="113" t="s">
        <v>16</v>
      </c>
      <c r="O88" s="113" t="s">
        <v>1115</v>
      </c>
      <c r="P88" s="98" t="s">
        <v>1119</v>
      </c>
      <c r="Q88" s="98" t="s">
        <v>1295</v>
      </c>
    </row>
    <row r="89" spans="1:17" ht="65">
      <c r="A89" s="251"/>
      <c r="B89" s="168">
        <v>2020</v>
      </c>
      <c r="C89" s="112">
        <v>4000</v>
      </c>
      <c r="D89" s="112">
        <v>0</v>
      </c>
      <c r="E89" s="112">
        <v>4000</v>
      </c>
      <c r="F89" s="110">
        <v>8100</v>
      </c>
      <c r="G89" s="112">
        <v>0.49382716049382713</v>
      </c>
      <c r="H89" s="98" t="s">
        <v>1112</v>
      </c>
      <c r="I89" s="130" t="s">
        <v>986</v>
      </c>
      <c r="J89" s="137" t="s">
        <v>835</v>
      </c>
      <c r="K89" s="98" t="s">
        <v>16</v>
      </c>
      <c r="L89" s="113" t="s">
        <v>836</v>
      </c>
      <c r="M89" s="98" t="s">
        <v>837</v>
      </c>
      <c r="N89" s="113" t="s">
        <v>16</v>
      </c>
      <c r="O89" s="113" t="s">
        <v>1115</v>
      </c>
      <c r="P89" s="98" t="s">
        <v>1119</v>
      </c>
      <c r="Q89" s="98" t="s">
        <v>1295</v>
      </c>
    </row>
    <row r="90" spans="1:17" ht="65">
      <c r="A90" s="251"/>
      <c r="B90" s="168">
        <v>2021</v>
      </c>
      <c r="C90" s="112">
        <v>5000</v>
      </c>
      <c r="D90" s="112">
        <v>0</v>
      </c>
      <c r="E90" s="112">
        <v>5000</v>
      </c>
      <c r="F90" s="110">
        <v>8100</v>
      </c>
      <c r="G90" s="112">
        <v>0.61728395061728392</v>
      </c>
      <c r="H90" s="98" t="s">
        <v>1112</v>
      </c>
      <c r="I90" s="130" t="s">
        <v>986</v>
      </c>
      <c r="J90" s="137" t="s">
        <v>835</v>
      </c>
      <c r="K90" s="98" t="s">
        <v>16</v>
      </c>
      <c r="L90" s="113" t="s">
        <v>836</v>
      </c>
      <c r="M90" s="98" t="s">
        <v>837</v>
      </c>
      <c r="N90" s="113" t="s">
        <v>16</v>
      </c>
      <c r="O90" s="113" t="s">
        <v>1115</v>
      </c>
      <c r="P90" s="98" t="s">
        <v>1119</v>
      </c>
      <c r="Q90" s="98" t="s">
        <v>1295</v>
      </c>
    </row>
    <row r="91" spans="1:17" ht="65">
      <c r="A91" s="251"/>
      <c r="B91" s="168">
        <v>2022</v>
      </c>
      <c r="C91" s="112">
        <v>5000</v>
      </c>
      <c r="D91" s="112">
        <v>0</v>
      </c>
      <c r="E91" s="112">
        <v>5000</v>
      </c>
      <c r="F91" s="110">
        <v>8100</v>
      </c>
      <c r="G91" s="112">
        <v>0.61728395061728392</v>
      </c>
      <c r="H91" s="98" t="s">
        <v>1112</v>
      </c>
      <c r="I91" s="130" t="s">
        <v>986</v>
      </c>
      <c r="J91" s="137" t="s">
        <v>835</v>
      </c>
      <c r="K91" s="98" t="s">
        <v>16</v>
      </c>
      <c r="L91" s="113" t="s">
        <v>836</v>
      </c>
      <c r="M91" s="98" t="s">
        <v>837</v>
      </c>
      <c r="N91" s="113" t="s">
        <v>16</v>
      </c>
      <c r="O91" s="113" t="s">
        <v>1115</v>
      </c>
      <c r="P91" s="98" t="s">
        <v>1119</v>
      </c>
      <c r="Q91" s="98" t="s">
        <v>1295</v>
      </c>
    </row>
    <row r="92" spans="1:17" ht="65">
      <c r="A92" s="251"/>
      <c r="B92" s="168" t="s">
        <v>840</v>
      </c>
      <c r="C92" s="112">
        <v>14000</v>
      </c>
      <c r="D92" s="112">
        <v>0</v>
      </c>
      <c r="E92" s="112">
        <v>14000</v>
      </c>
      <c r="F92" s="110">
        <v>24300</v>
      </c>
      <c r="G92" s="112">
        <v>0.57613168724279828</v>
      </c>
      <c r="H92" s="98" t="s">
        <v>1112</v>
      </c>
      <c r="I92" s="130" t="s">
        <v>986</v>
      </c>
      <c r="J92" s="137" t="s">
        <v>835</v>
      </c>
      <c r="K92" s="98" t="s">
        <v>16</v>
      </c>
      <c r="L92" s="113" t="s">
        <v>836</v>
      </c>
      <c r="M92" s="98" t="s">
        <v>837</v>
      </c>
      <c r="N92" s="113" t="s">
        <v>16</v>
      </c>
      <c r="O92" s="113" t="s">
        <v>1115</v>
      </c>
      <c r="P92" s="98" t="s">
        <v>1119</v>
      </c>
      <c r="Q92" s="98" t="s">
        <v>1295</v>
      </c>
    </row>
    <row r="93" spans="1:17" ht="26">
      <c r="A93" s="251" t="s">
        <v>1149</v>
      </c>
      <c r="B93" s="168" t="s">
        <v>834</v>
      </c>
      <c r="C93" s="112" t="s">
        <v>16</v>
      </c>
      <c r="D93" s="112" t="s">
        <v>16</v>
      </c>
      <c r="E93" s="112" t="s">
        <v>16</v>
      </c>
      <c r="F93" s="113" t="s">
        <v>16</v>
      </c>
      <c r="G93" s="112" t="s">
        <v>16</v>
      </c>
      <c r="H93" s="98" t="s">
        <v>16</v>
      </c>
      <c r="I93" s="130" t="s">
        <v>16</v>
      </c>
      <c r="J93" s="137" t="s">
        <v>16</v>
      </c>
      <c r="K93" s="98" t="s">
        <v>16</v>
      </c>
      <c r="L93" s="113" t="s">
        <v>16</v>
      </c>
      <c r="M93" s="98" t="s">
        <v>16</v>
      </c>
      <c r="N93" s="113" t="s">
        <v>16</v>
      </c>
      <c r="O93" s="113" t="s">
        <v>16</v>
      </c>
      <c r="P93" s="113" t="s">
        <v>16</v>
      </c>
      <c r="Q93" s="98" t="s">
        <v>1150</v>
      </c>
    </row>
    <row r="94" spans="1:17" ht="26">
      <c r="A94" s="251"/>
      <c r="B94" s="167" t="s">
        <v>839</v>
      </c>
      <c r="C94" s="112" t="s">
        <v>16</v>
      </c>
      <c r="D94" s="112" t="s">
        <v>16</v>
      </c>
      <c r="E94" s="112" t="s">
        <v>16</v>
      </c>
      <c r="F94" s="113" t="s">
        <v>16</v>
      </c>
      <c r="G94" s="112" t="s">
        <v>16</v>
      </c>
      <c r="H94" s="98" t="s">
        <v>16</v>
      </c>
      <c r="I94" s="130" t="s">
        <v>16</v>
      </c>
      <c r="J94" s="137" t="s">
        <v>16</v>
      </c>
      <c r="K94" s="98" t="s">
        <v>16</v>
      </c>
      <c r="L94" s="113" t="s">
        <v>16</v>
      </c>
      <c r="M94" s="113" t="s">
        <v>16</v>
      </c>
      <c r="N94" s="113" t="s">
        <v>16</v>
      </c>
      <c r="O94" s="113" t="s">
        <v>16</v>
      </c>
      <c r="P94" s="113" t="s">
        <v>16</v>
      </c>
      <c r="Q94" s="98" t="s">
        <v>1150</v>
      </c>
    </row>
    <row r="95" spans="1:17" ht="26">
      <c r="A95" s="251"/>
      <c r="B95" s="167">
        <v>2020</v>
      </c>
      <c r="C95" s="112" t="s">
        <v>16</v>
      </c>
      <c r="D95" s="112" t="s">
        <v>16</v>
      </c>
      <c r="E95" s="112" t="s">
        <v>16</v>
      </c>
      <c r="F95" s="113" t="s">
        <v>16</v>
      </c>
      <c r="G95" s="112" t="s">
        <v>16</v>
      </c>
      <c r="H95" s="98" t="s">
        <v>16</v>
      </c>
      <c r="I95" s="130" t="s">
        <v>16</v>
      </c>
      <c r="J95" s="137" t="s">
        <v>16</v>
      </c>
      <c r="K95" s="98" t="s">
        <v>16</v>
      </c>
      <c r="L95" s="113" t="s">
        <v>16</v>
      </c>
      <c r="M95" s="113" t="s">
        <v>16</v>
      </c>
      <c r="N95" s="113" t="s">
        <v>16</v>
      </c>
      <c r="O95" s="113" t="s">
        <v>16</v>
      </c>
      <c r="P95" s="113" t="s">
        <v>16</v>
      </c>
      <c r="Q95" s="98" t="s">
        <v>1150</v>
      </c>
    </row>
    <row r="96" spans="1:17" ht="26">
      <c r="A96" s="251"/>
      <c r="B96" s="167">
        <v>2021</v>
      </c>
      <c r="C96" s="112" t="s">
        <v>16</v>
      </c>
      <c r="D96" s="112" t="s">
        <v>16</v>
      </c>
      <c r="E96" s="112" t="s">
        <v>16</v>
      </c>
      <c r="F96" s="113" t="s">
        <v>16</v>
      </c>
      <c r="G96" s="112" t="s">
        <v>16</v>
      </c>
      <c r="H96" s="98" t="s">
        <v>16</v>
      </c>
      <c r="I96" s="130" t="s">
        <v>16</v>
      </c>
      <c r="J96" s="137" t="s">
        <v>16</v>
      </c>
      <c r="K96" s="98" t="s">
        <v>16</v>
      </c>
      <c r="L96" s="113" t="s">
        <v>16</v>
      </c>
      <c r="M96" s="113" t="s">
        <v>16</v>
      </c>
      <c r="N96" s="113" t="s">
        <v>16</v>
      </c>
      <c r="O96" s="113" t="s">
        <v>16</v>
      </c>
      <c r="P96" s="113" t="s">
        <v>16</v>
      </c>
      <c r="Q96" s="98" t="s">
        <v>1150</v>
      </c>
    </row>
    <row r="97" spans="1:17" ht="26">
      <c r="A97" s="251"/>
      <c r="B97" s="167">
        <v>2022</v>
      </c>
      <c r="C97" s="112" t="s">
        <v>16</v>
      </c>
      <c r="D97" s="112" t="s">
        <v>16</v>
      </c>
      <c r="E97" s="112" t="s">
        <v>16</v>
      </c>
      <c r="F97" s="113" t="s">
        <v>16</v>
      </c>
      <c r="G97" s="112" t="s">
        <v>16</v>
      </c>
      <c r="H97" s="98" t="s">
        <v>16</v>
      </c>
      <c r="I97" s="130" t="s">
        <v>16</v>
      </c>
      <c r="J97" s="137" t="s">
        <v>16</v>
      </c>
      <c r="K97" s="98" t="s">
        <v>16</v>
      </c>
      <c r="L97" s="113" t="s">
        <v>16</v>
      </c>
      <c r="M97" s="113" t="s">
        <v>16</v>
      </c>
      <c r="N97" s="113" t="s">
        <v>16</v>
      </c>
      <c r="O97" s="113" t="s">
        <v>16</v>
      </c>
      <c r="P97" s="113" t="s">
        <v>16</v>
      </c>
      <c r="Q97" s="98" t="s">
        <v>1150</v>
      </c>
    </row>
    <row r="98" spans="1:17" ht="26">
      <c r="A98" s="251"/>
      <c r="B98" s="167" t="s">
        <v>840</v>
      </c>
      <c r="C98" s="112" t="s">
        <v>16</v>
      </c>
      <c r="D98" s="112" t="s">
        <v>16</v>
      </c>
      <c r="E98" s="112" t="s">
        <v>16</v>
      </c>
      <c r="F98" s="113" t="s">
        <v>16</v>
      </c>
      <c r="G98" s="112" t="s">
        <v>16</v>
      </c>
      <c r="H98" s="98" t="s">
        <v>16</v>
      </c>
      <c r="I98" s="130" t="s">
        <v>16</v>
      </c>
      <c r="J98" s="137" t="s">
        <v>16</v>
      </c>
      <c r="K98" s="98" t="s">
        <v>16</v>
      </c>
      <c r="L98" s="113" t="s">
        <v>16</v>
      </c>
      <c r="M98" s="113" t="s">
        <v>16</v>
      </c>
      <c r="N98" s="113" t="s">
        <v>16</v>
      </c>
      <c r="O98" s="113" t="s">
        <v>16</v>
      </c>
      <c r="P98" s="113" t="s">
        <v>16</v>
      </c>
      <c r="Q98" s="98" t="s">
        <v>1150</v>
      </c>
    </row>
    <row r="99" spans="1:17">
      <c r="A99" s="251" t="s">
        <v>1151</v>
      </c>
      <c r="B99" s="167" t="s">
        <v>834</v>
      </c>
      <c r="C99" s="112" t="s">
        <v>16</v>
      </c>
      <c r="D99" s="112" t="s">
        <v>16</v>
      </c>
      <c r="E99" s="112" t="s">
        <v>16</v>
      </c>
      <c r="F99" s="113" t="s">
        <v>16</v>
      </c>
      <c r="G99" s="112" t="s">
        <v>16</v>
      </c>
      <c r="H99" s="98" t="s">
        <v>16</v>
      </c>
      <c r="I99" s="130" t="s">
        <v>16</v>
      </c>
      <c r="J99" s="137" t="s">
        <v>16</v>
      </c>
      <c r="K99" s="98" t="s">
        <v>16</v>
      </c>
      <c r="L99" s="113" t="s">
        <v>16</v>
      </c>
      <c r="M99" s="113" t="s">
        <v>16</v>
      </c>
      <c r="N99" s="113" t="s">
        <v>16</v>
      </c>
      <c r="O99" s="113" t="s">
        <v>16</v>
      </c>
      <c r="P99" s="113" t="s">
        <v>16</v>
      </c>
      <c r="Q99" s="98" t="s">
        <v>1152</v>
      </c>
    </row>
    <row r="100" spans="1:17">
      <c r="A100" s="251"/>
      <c r="B100" s="167" t="s">
        <v>839</v>
      </c>
      <c r="C100" s="112" t="s">
        <v>16</v>
      </c>
      <c r="D100" s="112" t="s">
        <v>16</v>
      </c>
      <c r="E100" s="112" t="s">
        <v>16</v>
      </c>
      <c r="F100" s="113" t="s">
        <v>16</v>
      </c>
      <c r="G100" s="112" t="s">
        <v>16</v>
      </c>
      <c r="H100" s="98" t="s">
        <v>16</v>
      </c>
      <c r="I100" s="130" t="s">
        <v>16</v>
      </c>
      <c r="J100" s="137" t="s">
        <v>16</v>
      </c>
      <c r="K100" s="98" t="s">
        <v>16</v>
      </c>
      <c r="L100" s="113" t="s">
        <v>16</v>
      </c>
      <c r="M100" s="113" t="s">
        <v>16</v>
      </c>
      <c r="N100" s="113" t="s">
        <v>16</v>
      </c>
      <c r="O100" s="113" t="s">
        <v>16</v>
      </c>
      <c r="P100" s="113" t="s">
        <v>16</v>
      </c>
      <c r="Q100" s="98" t="s">
        <v>1152</v>
      </c>
    </row>
    <row r="101" spans="1:17">
      <c r="A101" s="251"/>
      <c r="B101" s="167">
        <v>2020</v>
      </c>
      <c r="C101" s="112" t="s">
        <v>16</v>
      </c>
      <c r="D101" s="112" t="s">
        <v>16</v>
      </c>
      <c r="E101" s="112" t="s">
        <v>16</v>
      </c>
      <c r="F101" s="113" t="s">
        <v>16</v>
      </c>
      <c r="G101" s="112" t="s">
        <v>16</v>
      </c>
      <c r="H101" s="98" t="s">
        <v>16</v>
      </c>
      <c r="I101" s="130" t="s">
        <v>16</v>
      </c>
      <c r="J101" s="137" t="s">
        <v>16</v>
      </c>
      <c r="K101" s="98" t="s">
        <v>16</v>
      </c>
      <c r="L101" s="113" t="s">
        <v>16</v>
      </c>
      <c r="M101" s="113" t="s">
        <v>16</v>
      </c>
      <c r="N101" s="113" t="s">
        <v>16</v>
      </c>
      <c r="O101" s="113" t="s">
        <v>16</v>
      </c>
      <c r="P101" s="113" t="s">
        <v>16</v>
      </c>
      <c r="Q101" s="98" t="s">
        <v>1152</v>
      </c>
    </row>
    <row r="102" spans="1:17">
      <c r="A102" s="251"/>
      <c r="B102" s="167">
        <v>2021</v>
      </c>
      <c r="C102" s="112" t="s">
        <v>16</v>
      </c>
      <c r="D102" s="112" t="s">
        <v>16</v>
      </c>
      <c r="E102" s="112" t="s">
        <v>16</v>
      </c>
      <c r="F102" s="113" t="s">
        <v>16</v>
      </c>
      <c r="G102" s="112" t="s">
        <v>16</v>
      </c>
      <c r="H102" s="98" t="s">
        <v>16</v>
      </c>
      <c r="I102" s="130" t="s">
        <v>16</v>
      </c>
      <c r="J102" s="137" t="s">
        <v>16</v>
      </c>
      <c r="K102" s="98" t="s">
        <v>16</v>
      </c>
      <c r="L102" s="113" t="s">
        <v>16</v>
      </c>
      <c r="M102" s="113" t="s">
        <v>16</v>
      </c>
      <c r="N102" s="113" t="s">
        <v>16</v>
      </c>
      <c r="O102" s="113" t="s">
        <v>16</v>
      </c>
      <c r="P102" s="113" t="s">
        <v>16</v>
      </c>
      <c r="Q102" s="98" t="s">
        <v>1152</v>
      </c>
    </row>
    <row r="103" spans="1:17">
      <c r="A103" s="251"/>
      <c r="B103" s="167">
        <v>2022</v>
      </c>
      <c r="C103" s="112" t="s">
        <v>16</v>
      </c>
      <c r="D103" s="112" t="s">
        <v>16</v>
      </c>
      <c r="E103" s="112" t="s">
        <v>16</v>
      </c>
      <c r="F103" s="113" t="s">
        <v>16</v>
      </c>
      <c r="G103" s="112" t="s">
        <v>16</v>
      </c>
      <c r="H103" s="98" t="s">
        <v>16</v>
      </c>
      <c r="I103" s="130" t="s">
        <v>16</v>
      </c>
      <c r="J103" s="137" t="s">
        <v>16</v>
      </c>
      <c r="K103" s="98" t="s">
        <v>16</v>
      </c>
      <c r="L103" s="113" t="s">
        <v>16</v>
      </c>
      <c r="M103" s="113" t="s">
        <v>16</v>
      </c>
      <c r="N103" s="113" t="s">
        <v>16</v>
      </c>
      <c r="O103" s="113" t="s">
        <v>16</v>
      </c>
      <c r="P103" s="113" t="s">
        <v>16</v>
      </c>
      <c r="Q103" s="98" t="s">
        <v>1152</v>
      </c>
    </row>
    <row r="104" spans="1:17" ht="26">
      <c r="A104" s="251"/>
      <c r="B104" s="167" t="s">
        <v>840</v>
      </c>
      <c r="C104" s="112" t="s">
        <v>16</v>
      </c>
      <c r="D104" s="112" t="s">
        <v>16</v>
      </c>
      <c r="E104" s="112" t="s">
        <v>16</v>
      </c>
      <c r="F104" s="113" t="s">
        <v>16</v>
      </c>
      <c r="G104" s="112" t="s">
        <v>16</v>
      </c>
      <c r="H104" s="98" t="s">
        <v>16</v>
      </c>
      <c r="I104" s="130" t="s">
        <v>16</v>
      </c>
      <c r="J104" s="137" t="s">
        <v>16</v>
      </c>
      <c r="K104" s="98" t="s">
        <v>16</v>
      </c>
      <c r="L104" s="113" t="s">
        <v>16</v>
      </c>
      <c r="M104" s="113" t="s">
        <v>16</v>
      </c>
      <c r="N104" s="113" t="s">
        <v>16</v>
      </c>
      <c r="O104" s="113" t="s">
        <v>16</v>
      </c>
      <c r="P104" s="113" t="s">
        <v>16</v>
      </c>
      <c r="Q104" s="98" t="s">
        <v>1152</v>
      </c>
    </row>
    <row r="105" spans="1:17">
      <c r="A105" s="267" t="s">
        <v>1153</v>
      </c>
      <c r="B105" s="168" t="s">
        <v>834</v>
      </c>
      <c r="C105" s="112" t="s">
        <v>16</v>
      </c>
      <c r="D105" s="112" t="s">
        <v>16</v>
      </c>
      <c r="E105" s="112" t="s">
        <v>16</v>
      </c>
      <c r="F105" s="113" t="s">
        <v>16</v>
      </c>
      <c r="G105" s="112" t="s">
        <v>16</v>
      </c>
      <c r="H105" s="98" t="s">
        <v>16</v>
      </c>
      <c r="I105" s="130" t="s">
        <v>16</v>
      </c>
      <c r="J105" s="137" t="s">
        <v>16</v>
      </c>
      <c r="K105" s="98" t="s">
        <v>16</v>
      </c>
      <c r="L105" s="113" t="s">
        <v>16</v>
      </c>
      <c r="M105" s="113" t="s">
        <v>16</v>
      </c>
      <c r="N105" s="113" t="s">
        <v>16</v>
      </c>
      <c r="O105" s="113" t="s">
        <v>16</v>
      </c>
      <c r="P105" s="113" t="s">
        <v>16</v>
      </c>
      <c r="Q105" s="98" t="s">
        <v>1154</v>
      </c>
    </row>
    <row r="106" spans="1:17">
      <c r="A106" s="267"/>
      <c r="B106" s="168" t="s">
        <v>839</v>
      </c>
      <c r="C106" s="112" t="s">
        <v>16</v>
      </c>
      <c r="D106" s="112" t="s">
        <v>16</v>
      </c>
      <c r="E106" s="112" t="s">
        <v>16</v>
      </c>
      <c r="F106" s="113" t="s">
        <v>16</v>
      </c>
      <c r="G106" s="112" t="s">
        <v>16</v>
      </c>
      <c r="H106" s="98" t="s">
        <v>16</v>
      </c>
      <c r="I106" s="130" t="s">
        <v>16</v>
      </c>
      <c r="J106" s="137" t="s">
        <v>16</v>
      </c>
      <c r="K106" s="98" t="s">
        <v>16</v>
      </c>
      <c r="L106" s="113" t="s">
        <v>16</v>
      </c>
      <c r="M106" s="113" t="s">
        <v>16</v>
      </c>
      <c r="N106" s="113" t="s">
        <v>16</v>
      </c>
      <c r="O106" s="113" t="s">
        <v>16</v>
      </c>
      <c r="P106" s="113" t="s">
        <v>16</v>
      </c>
      <c r="Q106" s="98" t="s">
        <v>1154</v>
      </c>
    </row>
    <row r="107" spans="1:17">
      <c r="A107" s="267"/>
      <c r="B107" s="168">
        <v>2020</v>
      </c>
      <c r="C107" s="112" t="s">
        <v>16</v>
      </c>
      <c r="D107" s="112" t="s">
        <v>16</v>
      </c>
      <c r="E107" s="112" t="s">
        <v>16</v>
      </c>
      <c r="F107" s="113" t="s">
        <v>16</v>
      </c>
      <c r="G107" s="112" t="s">
        <v>16</v>
      </c>
      <c r="H107" s="98" t="s">
        <v>16</v>
      </c>
      <c r="I107" s="130" t="s">
        <v>16</v>
      </c>
      <c r="J107" s="137" t="s">
        <v>16</v>
      </c>
      <c r="K107" s="98" t="s">
        <v>16</v>
      </c>
      <c r="L107" s="113" t="s">
        <v>16</v>
      </c>
      <c r="M107" s="113" t="s">
        <v>16</v>
      </c>
      <c r="N107" s="113" t="s">
        <v>16</v>
      </c>
      <c r="O107" s="113" t="s">
        <v>16</v>
      </c>
      <c r="P107" s="113" t="s">
        <v>16</v>
      </c>
      <c r="Q107" s="98" t="s">
        <v>1154</v>
      </c>
    </row>
    <row r="108" spans="1:17">
      <c r="A108" s="267"/>
      <c r="B108" s="168">
        <v>2021</v>
      </c>
      <c r="C108" s="112" t="s">
        <v>16</v>
      </c>
      <c r="D108" s="112" t="s">
        <v>16</v>
      </c>
      <c r="E108" s="112" t="s">
        <v>16</v>
      </c>
      <c r="F108" s="113" t="s">
        <v>16</v>
      </c>
      <c r="G108" s="112" t="s">
        <v>16</v>
      </c>
      <c r="H108" s="98" t="s">
        <v>16</v>
      </c>
      <c r="I108" s="130" t="s">
        <v>16</v>
      </c>
      <c r="J108" s="137" t="s">
        <v>16</v>
      </c>
      <c r="K108" s="98" t="s">
        <v>16</v>
      </c>
      <c r="L108" s="113" t="s">
        <v>16</v>
      </c>
      <c r="M108" s="113" t="s">
        <v>16</v>
      </c>
      <c r="N108" s="113" t="s">
        <v>16</v>
      </c>
      <c r="O108" s="113" t="s">
        <v>16</v>
      </c>
      <c r="P108" s="113" t="s">
        <v>16</v>
      </c>
      <c r="Q108" s="98" t="s">
        <v>1154</v>
      </c>
    </row>
    <row r="109" spans="1:17">
      <c r="A109" s="267"/>
      <c r="B109" s="168">
        <v>2022</v>
      </c>
      <c r="C109" s="112" t="s">
        <v>16</v>
      </c>
      <c r="D109" s="112" t="s">
        <v>16</v>
      </c>
      <c r="E109" s="112" t="s">
        <v>16</v>
      </c>
      <c r="F109" s="113" t="s">
        <v>16</v>
      </c>
      <c r="G109" s="112" t="s">
        <v>16</v>
      </c>
      <c r="H109" s="98" t="s">
        <v>16</v>
      </c>
      <c r="I109" s="130" t="s">
        <v>16</v>
      </c>
      <c r="J109" s="137" t="s">
        <v>16</v>
      </c>
      <c r="K109" s="98" t="s">
        <v>16</v>
      </c>
      <c r="L109" s="113" t="s">
        <v>16</v>
      </c>
      <c r="M109" s="113" t="s">
        <v>16</v>
      </c>
      <c r="N109" s="113" t="s">
        <v>16</v>
      </c>
      <c r="O109" s="113" t="s">
        <v>16</v>
      </c>
      <c r="P109" s="113" t="s">
        <v>16</v>
      </c>
      <c r="Q109" s="98" t="s">
        <v>1154</v>
      </c>
    </row>
    <row r="110" spans="1:17" ht="26">
      <c r="A110" s="267"/>
      <c r="B110" s="168" t="s">
        <v>840</v>
      </c>
      <c r="C110" s="112" t="s">
        <v>16</v>
      </c>
      <c r="D110" s="112" t="s">
        <v>16</v>
      </c>
      <c r="E110" s="112" t="s">
        <v>16</v>
      </c>
      <c r="F110" s="113" t="s">
        <v>16</v>
      </c>
      <c r="G110" s="112" t="s">
        <v>16</v>
      </c>
      <c r="H110" s="98" t="s">
        <v>16</v>
      </c>
      <c r="I110" s="130" t="s">
        <v>16</v>
      </c>
      <c r="J110" s="137" t="s">
        <v>16</v>
      </c>
      <c r="K110" s="98" t="s">
        <v>16</v>
      </c>
      <c r="L110" s="113" t="s">
        <v>16</v>
      </c>
      <c r="M110" s="113" t="s">
        <v>16</v>
      </c>
      <c r="N110" s="113" t="s">
        <v>16</v>
      </c>
      <c r="O110" s="113" t="s">
        <v>16</v>
      </c>
      <c r="P110" s="113" t="s">
        <v>16</v>
      </c>
      <c r="Q110" s="98" t="s">
        <v>1154</v>
      </c>
    </row>
    <row r="111" spans="1:17" ht="52">
      <c r="A111" s="248" t="s">
        <v>1155</v>
      </c>
      <c r="B111" s="167" t="s">
        <v>834</v>
      </c>
      <c r="C111" s="112">
        <v>56894.74093</v>
      </c>
      <c r="D111" s="112">
        <v>0</v>
      </c>
      <c r="E111" s="112">
        <v>56894.74093</v>
      </c>
      <c r="F111" s="110">
        <v>125000</v>
      </c>
      <c r="G111" s="112">
        <v>0.45515792744</v>
      </c>
      <c r="H111" s="98" t="s">
        <v>1112</v>
      </c>
      <c r="I111" s="130">
        <v>0.34135483795257837</v>
      </c>
      <c r="J111" s="137">
        <v>5.99976082802735</v>
      </c>
      <c r="K111" s="98" t="s">
        <v>16</v>
      </c>
      <c r="L111" s="113" t="s">
        <v>848</v>
      </c>
      <c r="M111" s="98" t="s">
        <v>16</v>
      </c>
      <c r="N111" s="113" t="s">
        <v>849</v>
      </c>
      <c r="O111" s="113" t="s">
        <v>995</v>
      </c>
      <c r="P111" s="98" t="s">
        <v>1156</v>
      </c>
      <c r="Q111" s="98" t="s">
        <v>1157</v>
      </c>
    </row>
    <row r="112" spans="1:17" ht="52">
      <c r="A112" s="249"/>
      <c r="B112" s="167" t="s">
        <v>839</v>
      </c>
      <c r="C112" s="112">
        <v>15209.61634</v>
      </c>
      <c r="D112" s="112">
        <v>0</v>
      </c>
      <c r="E112" s="112">
        <v>15209.61634</v>
      </c>
      <c r="F112" s="110">
        <v>129485</v>
      </c>
      <c r="G112" s="112">
        <v>0.11746238050739469</v>
      </c>
      <c r="H112" s="98" t="s">
        <v>1112</v>
      </c>
      <c r="I112" s="130">
        <v>0.44887981475186889</v>
      </c>
      <c r="J112" s="137">
        <v>29.512895310275056</v>
      </c>
      <c r="K112" s="98" t="s">
        <v>16</v>
      </c>
      <c r="L112" s="113" t="s">
        <v>848</v>
      </c>
      <c r="M112" s="98" t="s">
        <v>16</v>
      </c>
      <c r="N112" s="113" t="s">
        <v>849</v>
      </c>
      <c r="O112" s="113" t="s">
        <v>995</v>
      </c>
      <c r="P112" s="98" t="s">
        <v>1156</v>
      </c>
      <c r="Q112" s="98" t="s">
        <v>1157</v>
      </c>
    </row>
    <row r="113" spans="1:17" ht="52">
      <c r="A113" s="249"/>
      <c r="B113" s="167">
        <v>2020</v>
      </c>
      <c r="C113" s="112">
        <v>54097.29774672207</v>
      </c>
      <c r="D113" s="112">
        <v>0</v>
      </c>
      <c r="E113" s="112">
        <v>54097.29774672207</v>
      </c>
      <c r="F113" s="110">
        <v>75000</v>
      </c>
      <c r="G113" s="112">
        <v>0.7212973032896276</v>
      </c>
      <c r="H113" s="98" t="s">
        <v>1112</v>
      </c>
      <c r="I113" s="130">
        <v>1.3234169118007426</v>
      </c>
      <c r="J113" s="137">
        <v>25.019929321988808</v>
      </c>
      <c r="K113" s="98" t="s">
        <v>16</v>
      </c>
      <c r="L113" s="113" t="s">
        <v>848</v>
      </c>
      <c r="M113" s="98" t="s">
        <v>16</v>
      </c>
      <c r="N113" s="113" t="s">
        <v>849</v>
      </c>
      <c r="O113" s="113" t="s">
        <v>995</v>
      </c>
      <c r="P113" s="98" t="s">
        <v>1156</v>
      </c>
      <c r="Q113" s="98" t="s">
        <v>1157</v>
      </c>
    </row>
    <row r="114" spans="1:17" ht="52">
      <c r="A114" s="249"/>
      <c r="B114" s="167">
        <v>2021</v>
      </c>
      <c r="C114" s="112">
        <v>59475.851488926644</v>
      </c>
      <c r="D114" s="112">
        <v>0</v>
      </c>
      <c r="E114" s="112">
        <v>59475.851488926644</v>
      </c>
      <c r="F114" s="110">
        <v>75000</v>
      </c>
      <c r="G114" s="112">
        <v>0.79301135318568861</v>
      </c>
      <c r="H114" s="98" t="s">
        <v>1112</v>
      </c>
      <c r="I114" s="130">
        <v>1.4137790101575318</v>
      </c>
      <c r="J114" s="137">
        <v>24.619907608225496</v>
      </c>
      <c r="K114" s="98" t="s">
        <v>16</v>
      </c>
      <c r="L114" s="113" t="s">
        <v>848</v>
      </c>
      <c r="M114" s="98" t="s">
        <v>16</v>
      </c>
      <c r="N114" s="113" t="s">
        <v>849</v>
      </c>
      <c r="O114" s="113" t="s">
        <v>995</v>
      </c>
      <c r="P114" s="98" t="s">
        <v>1156</v>
      </c>
      <c r="Q114" s="98" t="s">
        <v>1157</v>
      </c>
    </row>
    <row r="115" spans="1:17" ht="52">
      <c r="A115" s="249"/>
      <c r="B115" s="167">
        <v>2022</v>
      </c>
      <c r="C115" s="112">
        <v>72035.267040760868</v>
      </c>
      <c r="D115" s="112">
        <v>0</v>
      </c>
      <c r="E115" s="112">
        <v>72035.267040760868</v>
      </c>
      <c r="F115" s="110">
        <v>75000</v>
      </c>
      <c r="G115" s="112">
        <v>0.96047022721014508</v>
      </c>
      <c r="H115" s="98" t="s">
        <v>1112</v>
      </c>
      <c r="I115" s="130">
        <v>1.6974948569634805</v>
      </c>
      <c r="J115" s="137">
        <v>24.691374176911587</v>
      </c>
      <c r="K115" s="98" t="s">
        <v>16</v>
      </c>
      <c r="L115" s="113" t="s">
        <v>848</v>
      </c>
      <c r="M115" s="98" t="s">
        <v>16</v>
      </c>
      <c r="N115" s="113" t="s">
        <v>849</v>
      </c>
      <c r="O115" s="113" t="s">
        <v>995</v>
      </c>
      <c r="P115" s="98" t="s">
        <v>1156</v>
      </c>
      <c r="Q115" s="98" t="s">
        <v>1157</v>
      </c>
    </row>
    <row r="116" spans="1:17" ht="52">
      <c r="A116" s="259"/>
      <c r="B116" s="167" t="s">
        <v>840</v>
      </c>
      <c r="C116" s="112">
        <v>185608.41627640958</v>
      </c>
      <c r="D116" s="112">
        <v>0</v>
      </c>
      <c r="E116" s="112">
        <v>185608.41627640958</v>
      </c>
      <c r="F116" s="110">
        <v>225000</v>
      </c>
      <c r="G116" s="112">
        <v>0.82492629456182043</v>
      </c>
      <c r="H116" s="98" t="s">
        <v>1112</v>
      </c>
      <c r="I116" s="130">
        <v>4.4346907789217553</v>
      </c>
      <c r="J116" s="137">
        <v>24.765507515962671</v>
      </c>
      <c r="K116" s="98" t="s">
        <v>16</v>
      </c>
      <c r="L116" s="113" t="s">
        <v>848</v>
      </c>
      <c r="M116" s="98" t="s">
        <v>16</v>
      </c>
      <c r="N116" s="113" t="s">
        <v>849</v>
      </c>
      <c r="O116" s="113" t="s">
        <v>995</v>
      </c>
      <c r="P116" s="98" t="s">
        <v>1156</v>
      </c>
      <c r="Q116" s="98" t="s">
        <v>1157</v>
      </c>
    </row>
    <row r="117" spans="1:17" ht="75.5" customHeight="1">
      <c r="A117" s="266" t="s">
        <v>1158</v>
      </c>
      <c r="B117" s="167" t="s">
        <v>834</v>
      </c>
      <c r="C117" s="112">
        <v>41481.981270000004</v>
      </c>
      <c r="D117" s="112">
        <v>0</v>
      </c>
      <c r="E117" s="112">
        <v>41481.981270000004</v>
      </c>
      <c r="F117" s="110">
        <v>14179</v>
      </c>
      <c r="G117" s="112">
        <v>2.92559286762113</v>
      </c>
      <c r="H117" s="98" t="s">
        <v>1112</v>
      </c>
      <c r="I117" s="130">
        <v>1.1913733502194379</v>
      </c>
      <c r="J117" s="137">
        <v>28.720261514631311</v>
      </c>
      <c r="K117" s="98" t="s">
        <v>16</v>
      </c>
      <c r="L117" s="113" t="s">
        <v>848</v>
      </c>
      <c r="M117" s="98" t="s">
        <v>16</v>
      </c>
      <c r="N117" s="113" t="s">
        <v>1159</v>
      </c>
      <c r="O117" s="113" t="s">
        <v>16</v>
      </c>
      <c r="P117" s="113" t="s">
        <v>16</v>
      </c>
      <c r="Q117" s="98" t="s">
        <v>1160</v>
      </c>
    </row>
    <row r="118" spans="1:17" ht="75.5" customHeight="1">
      <c r="A118" s="266"/>
      <c r="B118" s="167" t="s">
        <v>839</v>
      </c>
      <c r="C118" s="112">
        <v>32598.996999999999</v>
      </c>
      <c r="D118" s="112">
        <v>0</v>
      </c>
      <c r="E118" s="112">
        <v>32598.996999999999</v>
      </c>
      <c r="F118" s="110">
        <v>14179</v>
      </c>
      <c r="G118" s="112">
        <v>2.2991040976091401</v>
      </c>
      <c r="H118" s="98" t="s">
        <v>1112</v>
      </c>
      <c r="I118" s="130">
        <v>1.1913733502194379</v>
      </c>
      <c r="J118" s="137">
        <v>36.546319207901945</v>
      </c>
      <c r="K118" s="98" t="s">
        <v>16</v>
      </c>
      <c r="L118" s="113" t="s">
        <v>848</v>
      </c>
      <c r="M118" s="98" t="s">
        <v>16</v>
      </c>
      <c r="N118" s="113" t="s">
        <v>1159</v>
      </c>
      <c r="O118" s="113" t="s">
        <v>16</v>
      </c>
      <c r="P118" s="113" t="s">
        <v>16</v>
      </c>
      <c r="Q118" s="98" t="s">
        <v>1160</v>
      </c>
    </row>
    <row r="119" spans="1:17" ht="75.5" customHeight="1">
      <c r="A119" s="266"/>
      <c r="B119" s="167">
        <v>2020</v>
      </c>
      <c r="C119" s="112">
        <v>36470.010999999999</v>
      </c>
      <c r="D119" s="112">
        <v>0</v>
      </c>
      <c r="E119" s="112">
        <v>36470.010999999999</v>
      </c>
      <c r="F119" s="110">
        <v>14179</v>
      </c>
      <c r="G119" s="112">
        <v>2.5721144650539531</v>
      </c>
      <c r="H119" s="98" t="s">
        <v>1112</v>
      </c>
      <c r="I119" s="130">
        <v>1.1566731555528522</v>
      </c>
      <c r="J119" s="137">
        <v>31.715733662730521</v>
      </c>
      <c r="K119" s="98" t="s">
        <v>16</v>
      </c>
      <c r="L119" s="113" t="s">
        <v>848</v>
      </c>
      <c r="M119" s="98" t="s">
        <v>16</v>
      </c>
      <c r="N119" s="113" t="s">
        <v>1159</v>
      </c>
      <c r="O119" s="113" t="s">
        <v>16</v>
      </c>
      <c r="P119" s="113" t="s">
        <v>16</v>
      </c>
      <c r="Q119" s="98" t="s">
        <v>1160</v>
      </c>
    </row>
    <row r="120" spans="1:17" ht="115" customHeight="1">
      <c r="A120" s="266"/>
      <c r="B120" s="167">
        <v>2021</v>
      </c>
      <c r="C120" s="112">
        <v>36973.531000000003</v>
      </c>
      <c r="D120" s="112">
        <v>0</v>
      </c>
      <c r="E120" s="112">
        <v>36973.531000000003</v>
      </c>
      <c r="F120" s="110">
        <v>14179</v>
      </c>
      <c r="G120" s="112">
        <v>2.6076261372452216</v>
      </c>
      <c r="H120" s="98" t="s">
        <v>1112</v>
      </c>
      <c r="I120" s="130">
        <v>1.1229836461678175</v>
      </c>
      <c r="J120" s="137">
        <v>30.372637283894186</v>
      </c>
      <c r="K120" s="98" t="s">
        <v>16</v>
      </c>
      <c r="L120" s="113" t="s">
        <v>848</v>
      </c>
      <c r="M120" s="98" t="s">
        <v>16</v>
      </c>
      <c r="N120" s="113" t="s">
        <v>566</v>
      </c>
      <c r="O120" s="113" t="s">
        <v>16</v>
      </c>
      <c r="P120" s="113" t="s">
        <v>16</v>
      </c>
      <c r="Q120" s="98" t="s">
        <v>1161</v>
      </c>
    </row>
    <row r="121" spans="1:17" ht="115" customHeight="1">
      <c r="A121" s="266"/>
      <c r="B121" s="167">
        <v>2022</v>
      </c>
      <c r="C121" s="112">
        <v>37564.932999999997</v>
      </c>
      <c r="D121" s="112">
        <v>0</v>
      </c>
      <c r="E121" s="112">
        <v>37564.932999999997</v>
      </c>
      <c r="F121" s="110">
        <v>14179</v>
      </c>
      <c r="G121" s="112">
        <v>2.6493358487904648</v>
      </c>
      <c r="H121" s="98" t="s">
        <v>1112</v>
      </c>
      <c r="I121" s="130">
        <v>1.0902753846289488</v>
      </c>
      <c r="J121" s="137">
        <v>29.023754271808468</v>
      </c>
      <c r="K121" s="98" t="s">
        <v>16</v>
      </c>
      <c r="L121" s="113" t="s">
        <v>848</v>
      </c>
      <c r="M121" s="98" t="s">
        <v>16</v>
      </c>
      <c r="N121" s="113" t="s">
        <v>566</v>
      </c>
      <c r="O121" s="113" t="s">
        <v>16</v>
      </c>
      <c r="P121" s="113" t="s">
        <v>16</v>
      </c>
      <c r="Q121" s="98" t="s">
        <v>1161</v>
      </c>
    </row>
    <row r="122" spans="1:17" ht="115" customHeight="1">
      <c r="A122" s="266"/>
      <c r="B122" s="167" t="s">
        <v>840</v>
      </c>
      <c r="C122" s="112">
        <v>111008.47500000001</v>
      </c>
      <c r="D122" s="112">
        <v>0</v>
      </c>
      <c r="E122" s="112">
        <v>111008.47500000001</v>
      </c>
      <c r="F122" s="110">
        <v>42537</v>
      </c>
      <c r="G122" s="112">
        <v>2.6096921503632133</v>
      </c>
      <c r="H122" s="98" t="s">
        <v>1112</v>
      </c>
      <c r="I122" s="130">
        <v>3.3699321863496183</v>
      </c>
      <c r="J122" s="137">
        <v>30.357431595647252</v>
      </c>
      <c r="K122" s="98" t="s">
        <v>16</v>
      </c>
      <c r="L122" s="113" t="s">
        <v>848</v>
      </c>
      <c r="M122" s="98" t="s">
        <v>16</v>
      </c>
      <c r="N122" s="113" t="s">
        <v>566</v>
      </c>
      <c r="O122" s="113" t="s">
        <v>16</v>
      </c>
      <c r="P122" s="113" t="s">
        <v>16</v>
      </c>
      <c r="Q122" s="98" t="s">
        <v>1161</v>
      </c>
    </row>
    <row r="123" spans="1:17">
      <c r="A123" s="251" t="s">
        <v>1162</v>
      </c>
      <c r="B123" s="167" t="s">
        <v>834</v>
      </c>
      <c r="C123" s="112" t="s">
        <v>16</v>
      </c>
      <c r="D123" s="112" t="s">
        <v>16</v>
      </c>
      <c r="E123" s="112" t="s">
        <v>16</v>
      </c>
      <c r="F123" s="113" t="s">
        <v>16</v>
      </c>
      <c r="G123" s="112" t="s">
        <v>16</v>
      </c>
      <c r="H123" s="98" t="s">
        <v>16</v>
      </c>
      <c r="I123" s="130" t="s">
        <v>16</v>
      </c>
      <c r="J123" s="137" t="s">
        <v>16</v>
      </c>
      <c r="K123" s="98" t="s">
        <v>16</v>
      </c>
      <c r="L123" s="113" t="s">
        <v>16</v>
      </c>
      <c r="M123" s="113" t="s">
        <v>16</v>
      </c>
      <c r="N123" s="113" t="s">
        <v>16</v>
      </c>
      <c r="O123" s="113" t="s">
        <v>16</v>
      </c>
      <c r="P123" s="113" t="s">
        <v>16</v>
      </c>
      <c r="Q123" s="98" t="s">
        <v>1163</v>
      </c>
    </row>
    <row r="124" spans="1:17">
      <c r="A124" s="251"/>
      <c r="B124" s="167" t="s">
        <v>839</v>
      </c>
      <c r="C124" s="112" t="s">
        <v>16</v>
      </c>
      <c r="D124" s="112" t="s">
        <v>16</v>
      </c>
      <c r="E124" s="112" t="s">
        <v>16</v>
      </c>
      <c r="F124" s="113" t="s">
        <v>16</v>
      </c>
      <c r="G124" s="112" t="s">
        <v>16</v>
      </c>
      <c r="H124" s="98" t="s">
        <v>16</v>
      </c>
      <c r="I124" s="130" t="s">
        <v>16</v>
      </c>
      <c r="J124" s="137" t="s">
        <v>16</v>
      </c>
      <c r="K124" s="98" t="s">
        <v>16</v>
      </c>
      <c r="L124" s="113" t="s">
        <v>16</v>
      </c>
      <c r="M124" s="113" t="s">
        <v>16</v>
      </c>
      <c r="N124" s="113" t="s">
        <v>16</v>
      </c>
      <c r="O124" s="113" t="s">
        <v>16</v>
      </c>
      <c r="P124" s="113" t="s">
        <v>16</v>
      </c>
      <c r="Q124" s="98" t="s">
        <v>1163</v>
      </c>
    </row>
    <row r="125" spans="1:17">
      <c r="A125" s="251"/>
      <c r="B125" s="167">
        <v>2020</v>
      </c>
      <c r="C125" s="112" t="s">
        <v>16</v>
      </c>
      <c r="D125" s="112" t="s">
        <v>16</v>
      </c>
      <c r="E125" s="112" t="s">
        <v>16</v>
      </c>
      <c r="F125" s="113" t="s">
        <v>16</v>
      </c>
      <c r="G125" s="112" t="s">
        <v>16</v>
      </c>
      <c r="H125" s="98" t="s">
        <v>16</v>
      </c>
      <c r="I125" s="130" t="s">
        <v>16</v>
      </c>
      <c r="J125" s="137" t="s">
        <v>16</v>
      </c>
      <c r="K125" s="98" t="s">
        <v>16</v>
      </c>
      <c r="L125" s="113" t="s">
        <v>16</v>
      </c>
      <c r="M125" s="113" t="s">
        <v>16</v>
      </c>
      <c r="N125" s="113" t="s">
        <v>16</v>
      </c>
      <c r="O125" s="113" t="s">
        <v>16</v>
      </c>
      <c r="P125" s="113" t="s">
        <v>16</v>
      </c>
      <c r="Q125" s="98" t="s">
        <v>1163</v>
      </c>
    </row>
    <row r="126" spans="1:17">
      <c r="A126" s="251"/>
      <c r="B126" s="167">
        <v>2021</v>
      </c>
      <c r="C126" s="112" t="s">
        <v>16</v>
      </c>
      <c r="D126" s="112" t="s">
        <v>16</v>
      </c>
      <c r="E126" s="112" t="s">
        <v>16</v>
      </c>
      <c r="F126" s="113" t="s">
        <v>16</v>
      </c>
      <c r="G126" s="112" t="s">
        <v>16</v>
      </c>
      <c r="H126" s="98" t="s">
        <v>16</v>
      </c>
      <c r="I126" s="130" t="s">
        <v>16</v>
      </c>
      <c r="J126" s="137" t="s">
        <v>16</v>
      </c>
      <c r="K126" s="98" t="s">
        <v>16</v>
      </c>
      <c r="L126" s="113" t="s">
        <v>16</v>
      </c>
      <c r="M126" s="113" t="s">
        <v>16</v>
      </c>
      <c r="N126" s="113" t="s">
        <v>16</v>
      </c>
      <c r="O126" s="113" t="s">
        <v>16</v>
      </c>
      <c r="P126" s="113" t="s">
        <v>16</v>
      </c>
      <c r="Q126" s="98" t="s">
        <v>1163</v>
      </c>
    </row>
    <row r="127" spans="1:17">
      <c r="A127" s="251"/>
      <c r="B127" s="167">
        <v>2022</v>
      </c>
      <c r="C127" s="112" t="s">
        <v>16</v>
      </c>
      <c r="D127" s="112" t="s">
        <v>16</v>
      </c>
      <c r="E127" s="112" t="s">
        <v>16</v>
      </c>
      <c r="F127" s="113" t="s">
        <v>16</v>
      </c>
      <c r="G127" s="112" t="s">
        <v>16</v>
      </c>
      <c r="H127" s="98" t="s">
        <v>16</v>
      </c>
      <c r="I127" s="130" t="s">
        <v>16</v>
      </c>
      <c r="J127" s="137" t="s">
        <v>16</v>
      </c>
      <c r="K127" s="98" t="s">
        <v>16</v>
      </c>
      <c r="L127" s="113" t="s">
        <v>16</v>
      </c>
      <c r="M127" s="113" t="s">
        <v>16</v>
      </c>
      <c r="N127" s="113" t="s">
        <v>16</v>
      </c>
      <c r="O127" s="113" t="s">
        <v>16</v>
      </c>
      <c r="P127" s="113" t="s">
        <v>16</v>
      </c>
      <c r="Q127" s="98" t="s">
        <v>1163</v>
      </c>
    </row>
    <row r="128" spans="1:17" ht="26">
      <c r="A128" s="251"/>
      <c r="B128" s="167" t="s">
        <v>840</v>
      </c>
      <c r="C128" s="112" t="s">
        <v>16</v>
      </c>
      <c r="D128" s="112" t="s">
        <v>16</v>
      </c>
      <c r="E128" s="112" t="s">
        <v>16</v>
      </c>
      <c r="F128" s="113" t="s">
        <v>16</v>
      </c>
      <c r="G128" s="112" t="s">
        <v>16</v>
      </c>
      <c r="H128" s="98" t="s">
        <v>16</v>
      </c>
      <c r="I128" s="130" t="s">
        <v>16</v>
      </c>
      <c r="J128" s="137" t="s">
        <v>16</v>
      </c>
      <c r="K128" s="98" t="s">
        <v>16</v>
      </c>
      <c r="L128" s="113" t="s">
        <v>16</v>
      </c>
      <c r="M128" s="113" t="s">
        <v>16</v>
      </c>
      <c r="N128" s="113" t="s">
        <v>16</v>
      </c>
      <c r="O128" s="113" t="s">
        <v>16</v>
      </c>
      <c r="P128" s="113" t="s">
        <v>16</v>
      </c>
      <c r="Q128" s="98" t="s">
        <v>1163</v>
      </c>
    </row>
    <row r="129" spans="1:17">
      <c r="A129" s="244" t="s">
        <v>1164</v>
      </c>
      <c r="B129" s="169" t="s">
        <v>834</v>
      </c>
      <c r="C129" s="112" t="s">
        <v>16</v>
      </c>
      <c r="D129" s="112" t="s">
        <v>16</v>
      </c>
      <c r="E129" s="112" t="s">
        <v>16</v>
      </c>
      <c r="F129" s="113" t="s">
        <v>16</v>
      </c>
      <c r="G129" s="112" t="s">
        <v>16</v>
      </c>
      <c r="H129" s="98" t="s">
        <v>16</v>
      </c>
      <c r="I129" s="130" t="s">
        <v>16</v>
      </c>
      <c r="J129" s="137" t="s">
        <v>16</v>
      </c>
      <c r="K129" s="98" t="s">
        <v>16</v>
      </c>
      <c r="L129" s="113" t="s">
        <v>16</v>
      </c>
      <c r="M129" s="113" t="s">
        <v>16</v>
      </c>
      <c r="N129" s="113" t="s">
        <v>16</v>
      </c>
      <c r="O129" s="113" t="s">
        <v>16</v>
      </c>
      <c r="P129" s="113" t="s">
        <v>16</v>
      </c>
      <c r="Q129" s="98" t="s">
        <v>1165</v>
      </c>
    </row>
    <row r="130" spans="1:17">
      <c r="A130" s="244"/>
      <c r="B130" s="167" t="s">
        <v>839</v>
      </c>
      <c r="C130" s="112" t="s">
        <v>16</v>
      </c>
      <c r="D130" s="112" t="s">
        <v>16</v>
      </c>
      <c r="E130" s="112" t="s">
        <v>16</v>
      </c>
      <c r="F130" s="113" t="s">
        <v>16</v>
      </c>
      <c r="G130" s="112" t="s">
        <v>16</v>
      </c>
      <c r="H130" s="98" t="s">
        <v>16</v>
      </c>
      <c r="I130" s="130" t="s">
        <v>16</v>
      </c>
      <c r="J130" s="137" t="s">
        <v>16</v>
      </c>
      <c r="K130" s="98" t="s">
        <v>16</v>
      </c>
      <c r="L130" s="113" t="s">
        <v>16</v>
      </c>
      <c r="M130" s="113" t="s">
        <v>16</v>
      </c>
      <c r="N130" s="113" t="s">
        <v>16</v>
      </c>
      <c r="O130" s="113" t="s">
        <v>16</v>
      </c>
      <c r="P130" s="113" t="s">
        <v>16</v>
      </c>
      <c r="Q130" s="98" t="s">
        <v>1165</v>
      </c>
    </row>
    <row r="131" spans="1:17">
      <c r="A131" s="244"/>
      <c r="B131" s="167">
        <v>2020</v>
      </c>
      <c r="C131" s="112" t="s">
        <v>16</v>
      </c>
      <c r="D131" s="112" t="s">
        <v>16</v>
      </c>
      <c r="E131" s="112" t="s">
        <v>16</v>
      </c>
      <c r="F131" s="113" t="s">
        <v>16</v>
      </c>
      <c r="G131" s="112" t="s">
        <v>16</v>
      </c>
      <c r="H131" s="98" t="s">
        <v>16</v>
      </c>
      <c r="I131" s="130" t="s">
        <v>16</v>
      </c>
      <c r="J131" s="137" t="s">
        <v>16</v>
      </c>
      <c r="K131" s="98" t="s">
        <v>16</v>
      </c>
      <c r="L131" s="113" t="s">
        <v>16</v>
      </c>
      <c r="M131" s="113" t="s">
        <v>16</v>
      </c>
      <c r="N131" s="113" t="s">
        <v>16</v>
      </c>
      <c r="O131" s="113" t="s">
        <v>16</v>
      </c>
      <c r="P131" s="113" t="s">
        <v>16</v>
      </c>
      <c r="Q131" s="98" t="s">
        <v>1165</v>
      </c>
    </row>
    <row r="132" spans="1:17">
      <c r="A132" s="244"/>
      <c r="B132" s="167">
        <v>2021</v>
      </c>
      <c r="C132" s="112" t="s">
        <v>16</v>
      </c>
      <c r="D132" s="112" t="s">
        <v>16</v>
      </c>
      <c r="E132" s="112" t="s">
        <v>16</v>
      </c>
      <c r="F132" s="113" t="s">
        <v>16</v>
      </c>
      <c r="G132" s="112" t="s">
        <v>16</v>
      </c>
      <c r="H132" s="98" t="s">
        <v>16</v>
      </c>
      <c r="I132" s="130" t="s">
        <v>16</v>
      </c>
      <c r="J132" s="137" t="s">
        <v>16</v>
      </c>
      <c r="K132" s="98" t="s">
        <v>16</v>
      </c>
      <c r="L132" s="113" t="s">
        <v>16</v>
      </c>
      <c r="M132" s="113" t="s">
        <v>16</v>
      </c>
      <c r="N132" s="113" t="s">
        <v>16</v>
      </c>
      <c r="O132" s="113" t="s">
        <v>16</v>
      </c>
      <c r="P132" s="113" t="s">
        <v>16</v>
      </c>
      <c r="Q132" s="98" t="s">
        <v>1165</v>
      </c>
    </row>
    <row r="133" spans="1:17">
      <c r="A133" s="244"/>
      <c r="B133" s="167">
        <v>2022</v>
      </c>
      <c r="C133" s="112" t="s">
        <v>16</v>
      </c>
      <c r="D133" s="112" t="s">
        <v>16</v>
      </c>
      <c r="E133" s="112" t="s">
        <v>16</v>
      </c>
      <c r="F133" s="113" t="s">
        <v>16</v>
      </c>
      <c r="G133" s="112" t="s">
        <v>16</v>
      </c>
      <c r="H133" s="98" t="s">
        <v>16</v>
      </c>
      <c r="I133" s="130" t="s">
        <v>16</v>
      </c>
      <c r="J133" s="137" t="s">
        <v>16</v>
      </c>
      <c r="K133" s="98" t="s">
        <v>16</v>
      </c>
      <c r="L133" s="113" t="s">
        <v>16</v>
      </c>
      <c r="M133" s="113" t="s">
        <v>16</v>
      </c>
      <c r="N133" s="113" t="s">
        <v>16</v>
      </c>
      <c r="O133" s="113" t="s">
        <v>16</v>
      </c>
      <c r="P133" s="113" t="s">
        <v>16</v>
      </c>
      <c r="Q133" s="98" t="s">
        <v>1165</v>
      </c>
    </row>
    <row r="134" spans="1:17" ht="26">
      <c r="A134" s="244"/>
      <c r="B134" s="167" t="s">
        <v>840</v>
      </c>
      <c r="C134" s="112" t="s">
        <v>16</v>
      </c>
      <c r="D134" s="112" t="s">
        <v>16</v>
      </c>
      <c r="E134" s="112" t="s">
        <v>16</v>
      </c>
      <c r="F134" s="113" t="s">
        <v>16</v>
      </c>
      <c r="G134" s="112" t="s">
        <v>16</v>
      </c>
      <c r="H134" s="98" t="s">
        <v>16</v>
      </c>
      <c r="I134" s="130" t="s">
        <v>16</v>
      </c>
      <c r="J134" s="137" t="s">
        <v>16</v>
      </c>
      <c r="K134" s="98" t="s">
        <v>16</v>
      </c>
      <c r="L134" s="113" t="s">
        <v>16</v>
      </c>
      <c r="M134" s="113" t="s">
        <v>16</v>
      </c>
      <c r="N134" s="113" t="s">
        <v>16</v>
      </c>
      <c r="O134" s="113" t="s">
        <v>16</v>
      </c>
      <c r="P134" s="113" t="s">
        <v>16</v>
      </c>
      <c r="Q134" s="98" t="s">
        <v>1165</v>
      </c>
    </row>
    <row r="135" spans="1:17" ht="120.5" customHeight="1">
      <c r="A135" s="244" t="s">
        <v>1166</v>
      </c>
      <c r="B135" s="167" t="s">
        <v>834</v>
      </c>
      <c r="C135" s="112">
        <v>421</v>
      </c>
      <c r="D135" s="112">
        <v>0</v>
      </c>
      <c r="E135" s="112">
        <v>421</v>
      </c>
      <c r="F135" s="113" t="s">
        <v>16</v>
      </c>
      <c r="G135" s="112" t="s">
        <v>16</v>
      </c>
      <c r="H135" s="98" t="s">
        <v>16</v>
      </c>
      <c r="I135" s="130" t="s">
        <v>986</v>
      </c>
      <c r="J135" s="137" t="s">
        <v>835</v>
      </c>
      <c r="K135" s="98" t="s">
        <v>16</v>
      </c>
      <c r="L135" s="113" t="s">
        <v>836</v>
      </c>
      <c r="M135" s="113" t="s">
        <v>837</v>
      </c>
      <c r="N135" s="113" t="s">
        <v>16</v>
      </c>
      <c r="O135" s="113" t="s">
        <v>16</v>
      </c>
      <c r="P135" s="113" t="s">
        <v>16</v>
      </c>
      <c r="Q135" s="101" t="s">
        <v>1167</v>
      </c>
    </row>
    <row r="136" spans="1:17" ht="120.5" customHeight="1">
      <c r="A136" s="244"/>
      <c r="B136" s="167" t="s">
        <v>839</v>
      </c>
      <c r="C136" s="112">
        <v>5381</v>
      </c>
      <c r="D136" s="112">
        <v>4960</v>
      </c>
      <c r="E136" s="112">
        <v>421</v>
      </c>
      <c r="F136" s="113" t="s">
        <v>16</v>
      </c>
      <c r="G136" s="112" t="s">
        <v>16</v>
      </c>
      <c r="H136" s="98" t="s">
        <v>16</v>
      </c>
      <c r="I136" s="130" t="s">
        <v>986</v>
      </c>
      <c r="J136" s="137" t="s">
        <v>835</v>
      </c>
      <c r="K136" s="98" t="s">
        <v>16</v>
      </c>
      <c r="L136" s="113" t="s">
        <v>836</v>
      </c>
      <c r="M136" s="113" t="s">
        <v>837</v>
      </c>
      <c r="N136" s="113" t="s">
        <v>16</v>
      </c>
      <c r="O136" s="113" t="s">
        <v>16</v>
      </c>
      <c r="P136" s="113" t="s">
        <v>16</v>
      </c>
      <c r="Q136" s="101" t="s">
        <v>1167</v>
      </c>
    </row>
    <row r="137" spans="1:17" ht="120.5" customHeight="1">
      <c r="A137" s="244"/>
      <c r="B137" s="167">
        <v>2020</v>
      </c>
      <c r="C137" s="112">
        <v>3771</v>
      </c>
      <c r="D137" s="112">
        <v>2111</v>
      </c>
      <c r="E137" s="112">
        <v>1660</v>
      </c>
      <c r="F137" s="113" t="s">
        <v>16</v>
      </c>
      <c r="G137" s="112" t="s">
        <v>16</v>
      </c>
      <c r="H137" s="98" t="s">
        <v>16</v>
      </c>
      <c r="I137" s="130" t="s">
        <v>986</v>
      </c>
      <c r="J137" s="137" t="s">
        <v>835</v>
      </c>
      <c r="K137" s="98" t="s">
        <v>16</v>
      </c>
      <c r="L137" s="113" t="s">
        <v>836</v>
      </c>
      <c r="M137" s="113" t="s">
        <v>837</v>
      </c>
      <c r="N137" s="113" t="s">
        <v>16</v>
      </c>
      <c r="O137" s="113" t="s">
        <v>16</v>
      </c>
      <c r="P137" s="113" t="s">
        <v>16</v>
      </c>
      <c r="Q137" s="101" t="s">
        <v>1167</v>
      </c>
    </row>
    <row r="138" spans="1:17" ht="120.5" customHeight="1">
      <c r="A138" s="244"/>
      <c r="B138" s="167">
        <v>2021</v>
      </c>
      <c r="C138" s="112">
        <v>3000</v>
      </c>
      <c r="D138" s="112">
        <v>2850</v>
      </c>
      <c r="E138" s="112">
        <v>150</v>
      </c>
      <c r="F138" s="113" t="s">
        <v>16</v>
      </c>
      <c r="G138" s="112" t="s">
        <v>16</v>
      </c>
      <c r="H138" s="98" t="s">
        <v>16</v>
      </c>
      <c r="I138" s="130" t="s">
        <v>986</v>
      </c>
      <c r="J138" s="137" t="s">
        <v>835</v>
      </c>
      <c r="K138" s="98" t="s">
        <v>16</v>
      </c>
      <c r="L138" s="113" t="s">
        <v>836</v>
      </c>
      <c r="M138" s="113" t="s">
        <v>837</v>
      </c>
      <c r="N138" s="113" t="s">
        <v>16</v>
      </c>
      <c r="O138" s="113" t="s">
        <v>16</v>
      </c>
      <c r="P138" s="113" t="s">
        <v>16</v>
      </c>
      <c r="Q138" s="101" t="s">
        <v>1167</v>
      </c>
    </row>
    <row r="139" spans="1:17" ht="120.5" customHeight="1">
      <c r="A139" s="244"/>
      <c r="B139" s="167">
        <v>2022</v>
      </c>
      <c r="C139" s="112">
        <v>1000</v>
      </c>
      <c r="D139" s="112">
        <v>950</v>
      </c>
      <c r="E139" s="112">
        <v>50</v>
      </c>
      <c r="F139" s="113" t="s">
        <v>16</v>
      </c>
      <c r="G139" s="112" t="s">
        <v>16</v>
      </c>
      <c r="H139" s="98" t="s">
        <v>16</v>
      </c>
      <c r="I139" s="130" t="s">
        <v>986</v>
      </c>
      <c r="J139" s="137" t="s">
        <v>835</v>
      </c>
      <c r="K139" s="98" t="s">
        <v>16</v>
      </c>
      <c r="L139" s="113" t="s">
        <v>836</v>
      </c>
      <c r="M139" s="113" t="s">
        <v>837</v>
      </c>
      <c r="N139" s="113" t="s">
        <v>16</v>
      </c>
      <c r="O139" s="113" t="s">
        <v>16</v>
      </c>
      <c r="P139" s="113" t="s">
        <v>16</v>
      </c>
      <c r="Q139" s="101" t="s">
        <v>1167</v>
      </c>
    </row>
    <row r="140" spans="1:17" ht="120.5" customHeight="1">
      <c r="A140" s="244"/>
      <c r="B140" s="167" t="s">
        <v>840</v>
      </c>
      <c r="C140" s="112">
        <v>7771</v>
      </c>
      <c r="D140" s="112">
        <v>5911</v>
      </c>
      <c r="E140" s="112">
        <v>1860</v>
      </c>
      <c r="F140" s="113" t="s">
        <v>16</v>
      </c>
      <c r="G140" s="112" t="s">
        <v>16</v>
      </c>
      <c r="H140" s="98" t="s">
        <v>16</v>
      </c>
      <c r="I140" s="130" t="s">
        <v>986</v>
      </c>
      <c r="J140" s="137" t="s">
        <v>835</v>
      </c>
      <c r="K140" s="98" t="s">
        <v>16</v>
      </c>
      <c r="L140" s="113" t="s">
        <v>836</v>
      </c>
      <c r="M140" s="113" t="s">
        <v>837</v>
      </c>
      <c r="N140" s="113" t="s">
        <v>16</v>
      </c>
      <c r="O140" s="113" t="s">
        <v>16</v>
      </c>
      <c r="P140" s="113" t="s">
        <v>16</v>
      </c>
      <c r="Q140" s="101" t="s">
        <v>1167</v>
      </c>
    </row>
    <row r="141" spans="1:17" ht="327" customHeight="1">
      <c r="A141" s="244" t="s">
        <v>1168</v>
      </c>
      <c r="B141" s="167" t="s">
        <v>834</v>
      </c>
      <c r="C141" s="112">
        <v>76281.452000000005</v>
      </c>
      <c r="D141" s="112">
        <v>0</v>
      </c>
      <c r="E141" s="112">
        <v>76281.452000000005</v>
      </c>
      <c r="F141" s="210" t="s">
        <v>16</v>
      </c>
      <c r="G141" s="210" t="s">
        <v>16</v>
      </c>
      <c r="H141" s="98" t="s">
        <v>1112</v>
      </c>
      <c r="I141" s="130" t="s">
        <v>874</v>
      </c>
      <c r="J141" s="137" t="s">
        <v>1169</v>
      </c>
      <c r="K141" s="98" t="s">
        <v>16</v>
      </c>
      <c r="L141" s="113" t="s">
        <v>836</v>
      </c>
      <c r="M141" s="113" t="s">
        <v>837</v>
      </c>
      <c r="N141" s="113" t="s">
        <v>16</v>
      </c>
      <c r="O141" s="113" t="s">
        <v>1115</v>
      </c>
      <c r="P141" s="98" t="s">
        <v>1119</v>
      </c>
      <c r="Q141" s="101" t="s">
        <v>1170</v>
      </c>
    </row>
    <row r="142" spans="1:17" ht="373.5" customHeight="1">
      <c r="A142" s="244"/>
      <c r="B142" s="167" t="s">
        <v>839</v>
      </c>
      <c r="C142" s="112">
        <v>247104.99</v>
      </c>
      <c r="D142" s="112">
        <v>0</v>
      </c>
      <c r="E142" s="112">
        <v>247104.99</v>
      </c>
      <c r="F142" s="210" t="s">
        <v>16</v>
      </c>
      <c r="G142" s="210" t="s">
        <v>16</v>
      </c>
      <c r="H142" s="98" t="s">
        <v>1112</v>
      </c>
      <c r="I142" s="130" t="s">
        <v>874</v>
      </c>
      <c r="J142" s="137" t="s">
        <v>1169</v>
      </c>
      <c r="K142" s="98" t="s">
        <v>16</v>
      </c>
      <c r="L142" s="113" t="s">
        <v>836</v>
      </c>
      <c r="M142" s="113" t="s">
        <v>837</v>
      </c>
      <c r="N142" s="113" t="s">
        <v>16</v>
      </c>
      <c r="O142" s="113" t="s">
        <v>1115</v>
      </c>
      <c r="P142" s="98" t="s">
        <v>1119</v>
      </c>
      <c r="Q142" s="101" t="s">
        <v>1171</v>
      </c>
    </row>
    <row r="143" spans="1:17" ht="327" customHeight="1">
      <c r="A143" s="244"/>
      <c r="B143" s="167">
        <v>2020</v>
      </c>
      <c r="C143" s="112">
        <v>76281.452000000005</v>
      </c>
      <c r="D143" s="112">
        <v>0</v>
      </c>
      <c r="E143" s="112">
        <v>76281.452000000005</v>
      </c>
      <c r="F143" s="210" t="s">
        <v>16</v>
      </c>
      <c r="G143" s="210" t="s">
        <v>16</v>
      </c>
      <c r="H143" s="98" t="s">
        <v>1112</v>
      </c>
      <c r="I143" s="130" t="s">
        <v>874</v>
      </c>
      <c r="J143" s="137" t="s">
        <v>1169</v>
      </c>
      <c r="K143" s="98" t="s">
        <v>16</v>
      </c>
      <c r="L143" s="113" t="s">
        <v>836</v>
      </c>
      <c r="M143" s="113" t="s">
        <v>837</v>
      </c>
      <c r="N143" s="113" t="s">
        <v>16</v>
      </c>
      <c r="O143" s="113" t="s">
        <v>1115</v>
      </c>
      <c r="P143" s="98" t="s">
        <v>1119</v>
      </c>
      <c r="Q143" s="101" t="s">
        <v>1172</v>
      </c>
    </row>
    <row r="144" spans="1:17" ht="327" customHeight="1">
      <c r="A144" s="244"/>
      <c r="B144" s="167">
        <v>2021</v>
      </c>
      <c r="C144" s="112">
        <v>64169.652000000002</v>
      </c>
      <c r="D144" s="112">
        <v>0</v>
      </c>
      <c r="E144" s="112">
        <v>64169.652000000002</v>
      </c>
      <c r="F144" s="210" t="s">
        <v>16</v>
      </c>
      <c r="G144" s="210" t="s">
        <v>16</v>
      </c>
      <c r="H144" s="98" t="s">
        <v>1112</v>
      </c>
      <c r="I144" s="130" t="s">
        <v>874</v>
      </c>
      <c r="J144" s="137" t="s">
        <v>1169</v>
      </c>
      <c r="K144" s="98" t="s">
        <v>16</v>
      </c>
      <c r="L144" s="113" t="s">
        <v>836</v>
      </c>
      <c r="M144" s="113" t="s">
        <v>837</v>
      </c>
      <c r="N144" s="113" t="s">
        <v>16</v>
      </c>
      <c r="O144" s="113" t="s">
        <v>1115</v>
      </c>
      <c r="P144" s="98" t="s">
        <v>1119</v>
      </c>
      <c r="Q144" s="101" t="s">
        <v>1173</v>
      </c>
    </row>
    <row r="145" spans="1:17" ht="327" customHeight="1">
      <c r="A145" s="244"/>
      <c r="B145" s="167">
        <v>2022</v>
      </c>
      <c r="C145" s="112">
        <v>60868.686999999998</v>
      </c>
      <c r="D145" s="112">
        <v>0</v>
      </c>
      <c r="E145" s="112">
        <v>60868.686999999998</v>
      </c>
      <c r="F145" s="210" t="s">
        <v>16</v>
      </c>
      <c r="G145" s="210" t="s">
        <v>16</v>
      </c>
      <c r="H145" s="98" t="s">
        <v>1112</v>
      </c>
      <c r="I145" s="130" t="s">
        <v>874</v>
      </c>
      <c r="J145" s="137" t="s">
        <v>1169</v>
      </c>
      <c r="K145" s="98" t="s">
        <v>16</v>
      </c>
      <c r="L145" s="113" t="s">
        <v>836</v>
      </c>
      <c r="M145" s="113" t="s">
        <v>837</v>
      </c>
      <c r="N145" s="113" t="s">
        <v>16</v>
      </c>
      <c r="O145" s="113" t="s">
        <v>1115</v>
      </c>
      <c r="P145" s="98" t="s">
        <v>1119</v>
      </c>
      <c r="Q145" s="101" t="s">
        <v>1174</v>
      </c>
    </row>
    <row r="146" spans="1:17" ht="327" customHeight="1">
      <c r="A146" s="244"/>
      <c r="B146" s="167" t="s">
        <v>840</v>
      </c>
      <c r="C146" s="112">
        <v>201319.791</v>
      </c>
      <c r="D146" s="112">
        <v>0</v>
      </c>
      <c r="E146" s="112">
        <v>201319.791</v>
      </c>
      <c r="F146" s="210" t="s">
        <v>16</v>
      </c>
      <c r="G146" s="210" t="s">
        <v>16</v>
      </c>
      <c r="H146" s="98" t="s">
        <v>1112</v>
      </c>
      <c r="I146" s="130" t="s">
        <v>874</v>
      </c>
      <c r="J146" s="137" t="s">
        <v>1169</v>
      </c>
      <c r="K146" s="98" t="s">
        <v>16</v>
      </c>
      <c r="L146" s="113" t="s">
        <v>836</v>
      </c>
      <c r="M146" s="113" t="s">
        <v>837</v>
      </c>
      <c r="N146" s="113" t="s">
        <v>16</v>
      </c>
      <c r="O146" s="113" t="s">
        <v>1115</v>
      </c>
      <c r="P146" s="98" t="s">
        <v>1119</v>
      </c>
      <c r="Q146" s="101" t="s">
        <v>1175</v>
      </c>
    </row>
    <row r="147" spans="1:17"/>
    <row r="148" spans="1:17"/>
    <row r="149" spans="1:17"/>
  </sheetData>
  <autoFilter ref="A2:Q146" xr:uid="{00000000-0009-0000-0000-00001C000000}"/>
  <mergeCells count="24">
    <mergeCell ref="A75:A80"/>
    <mergeCell ref="A81:A86"/>
    <mergeCell ref="A45:A50"/>
    <mergeCell ref="A39:A44"/>
    <mergeCell ref="A51:A56"/>
    <mergeCell ref="A57:A62"/>
    <mergeCell ref="A63:A68"/>
    <mergeCell ref="A69:A74"/>
    <mergeCell ref="A135:A140"/>
    <mergeCell ref="A141:A146"/>
    <mergeCell ref="A87:A92"/>
    <mergeCell ref="A93:A98"/>
    <mergeCell ref="A99:A104"/>
    <mergeCell ref="A105:A110"/>
    <mergeCell ref="A111:A116"/>
    <mergeCell ref="A129:A134"/>
    <mergeCell ref="A123:A128"/>
    <mergeCell ref="A117:A122"/>
    <mergeCell ref="A3:A8"/>
    <mergeCell ref="A33:A38"/>
    <mergeCell ref="A9:A14"/>
    <mergeCell ref="A15:A20"/>
    <mergeCell ref="A21:A26"/>
    <mergeCell ref="A27:A32"/>
  </mergeCells>
  <printOptions horizontalCentered="1"/>
  <pageMargins left="0.25" right="0.25" top="0.75" bottom="0.75" header="0.3" footer="0.3"/>
  <pageSetup paperSize="3" scale="68" fitToHeight="0" orientation="landscape" r:id="rId1"/>
  <headerFooter scaleWithDoc="0">
    <oddFooter>&amp;C&amp;A
Appendix B - &amp;P of &amp;N</oddFooter>
  </headerFooter>
  <rowBreaks count="4" manualBreakCount="4">
    <brk id="26" max="28" man="1"/>
    <brk id="74" max="28" man="1"/>
    <brk id="110" max="28" man="1"/>
    <brk id="122" max="28" man="1"/>
  </rowBreaks>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codeName="Sheet28">
    <pageSetUpPr fitToPage="1"/>
  </sheetPr>
  <dimension ref="A1:U101"/>
  <sheetViews>
    <sheetView showGridLines="0" zoomScale="85" zoomScaleNormal="85" zoomScaleSheetLayoutView="40" workbookViewId="0">
      <pane xSplit="2" ySplit="2" topLeftCell="C3" activePane="bottomRight" state="frozen"/>
      <selection pane="topRight" activeCell="C1" sqref="C1"/>
      <selection pane="bottomLeft" activeCell="A3" sqref="A3"/>
      <selection pane="bottomRight"/>
    </sheetView>
  </sheetViews>
  <sheetFormatPr defaultColWidth="0" defaultRowHeight="14.5" zeroHeight="1"/>
  <cols>
    <col min="1" max="1" width="22.1796875" customWidth="1"/>
    <col min="2" max="2" width="11.453125" customWidth="1"/>
    <col min="3" max="5" width="13.26953125" customWidth="1"/>
    <col min="6" max="6" width="10.54296875" customWidth="1"/>
    <col min="7" max="7" width="11.26953125" customWidth="1"/>
    <col min="8" max="8" width="20.26953125" customWidth="1"/>
    <col min="9" max="11" width="18.54296875" customWidth="1"/>
    <col min="12" max="12" width="10.26953125" customWidth="1"/>
    <col min="13" max="14" width="11.7265625" customWidth="1"/>
    <col min="15" max="15" width="12" customWidth="1"/>
    <col min="16" max="16" width="15" customWidth="1"/>
    <col min="17" max="17" width="75.7265625" customWidth="1"/>
    <col min="18" max="18" width="1.54296875" customWidth="1"/>
    <col min="19" max="20" width="8.7265625" hidden="1" customWidth="1"/>
    <col min="21" max="21" width="8.7265625" hidden="1"/>
  </cols>
  <sheetData>
    <row r="1" spans="1:17">
      <c r="A1" s="28" t="s">
        <v>1176</v>
      </c>
      <c r="B1" s="28"/>
      <c r="C1" s="28"/>
      <c r="D1" s="28"/>
      <c r="E1" s="28"/>
      <c r="F1" s="28"/>
      <c r="G1" s="28"/>
      <c r="H1" s="28"/>
      <c r="I1" s="28"/>
      <c r="J1" s="28"/>
      <c r="K1" s="28"/>
      <c r="L1" s="28"/>
      <c r="M1" s="28"/>
      <c r="N1" s="28"/>
      <c r="O1" s="28"/>
      <c r="P1" s="28"/>
      <c r="Q1" s="28"/>
    </row>
    <row r="2" spans="1:17" ht="101">
      <c r="A2" s="132" t="s">
        <v>818</v>
      </c>
      <c r="B2" s="132" t="s">
        <v>469</v>
      </c>
      <c r="C2" s="132" t="s">
        <v>819</v>
      </c>
      <c r="D2" s="132" t="s">
        <v>820</v>
      </c>
      <c r="E2" s="132" t="s">
        <v>821</v>
      </c>
      <c r="F2" s="132" t="s">
        <v>822</v>
      </c>
      <c r="G2" s="132" t="s">
        <v>823</v>
      </c>
      <c r="H2" s="132" t="s">
        <v>824</v>
      </c>
      <c r="I2" s="132" t="s">
        <v>825</v>
      </c>
      <c r="J2" s="132" t="s">
        <v>826</v>
      </c>
      <c r="K2" s="132" t="s">
        <v>827</v>
      </c>
      <c r="L2" s="132" t="s">
        <v>828</v>
      </c>
      <c r="M2" s="132" t="s">
        <v>829</v>
      </c>
      <c r="N2" s="132" t="s">
        <v>830</v>
      </c>
      <c r="O2" s="132" t="s">
        <v>831</v>
      </c>
      <c r="P2" s="132" t="s">
        <v>832</v>
      </c>
      <c r="Q2" s="133" t="s">
        <v>2</v>
      </c>
    </row>
    <row r="3" spans="1:17" ht="168" customHeight="1">
      <c r="A3" s="244" t="s">
        <v>1177</v>
      </c>
      <c r="B3" s="167" t="s">
        <v>834</v>
      </c>
      <c r="C3" s="100">
        <v>284.89148774850838</v>
      </c>
      <c r="D3" s="100">
        <v>0</v>
      </c>
      <c r="E3" s="100">
        <v>284.89148774850838</v>
      </c>
      <c r="F3" s="59">
        <v>150</v>
      </c>
      <c r="G3" s="102">
        <v>1.8992765849900561</v>
      </c>
      <c r="H3" s="166" t="s">
        <v>16</v>
      </c>
      <c r="I3" s="127">
        <v>1.0795655398323676E-2</v>
      </c>
      <c r="J3" s="127">
        <v>2.2119554629235925</v>
      </c>
      <c r="K3" s="166" t="s">
        <v>16</v>
      </c>
      <c r="L3" s="59" t="s">
        <v>848</v>
      </c>
      <c r="M3" s="59" t="s">
        <v>16</v>
      </c>
      <c r="N3" s="166" t="s">
        <v>849</v>
      </c>
      <c r="O3" s="166" t="s">
        <v>16</v>
      </c>
      <c r="P3" s="166" t="s">
        <v>16</v>
      </c>
      <c r="Q3" s="166" t="s">
        <v>1178</v>
      </c>
    </row>
    <row r="4" spans="1:17" ht="168" customHeight="1">
      <c r="A4" s="244"/>
      <c r="B4" s="167" t="s">
        <v>839</v>
      </c>
      <c r="C4" s="100">
        <v>418.26498000000282</v>
      </c>
      <c r="D4" s="100">
        <v>0</v>
      </c>
      <c r="E4" s="100">
        <v>418.26498000000282</v>
      </c>
      <c r="F4" s="59" t="s">
        <v>16</v>
      </c>
      <c r="G4" s="59" t="s">
        <v>16</v>
      </c>
      <c r="H4" s="166" t="s">
        <v>16</v>
      </c>
      <c r="I4" s="127">
        <v>1.5181471658488916E-2</v>
      </c>
      <c r="J4" s="127">
        <v>1.3664127756153537</v>
      </c>
      <c r="K4" s="166" t="s">
        <v>16</v>
      </c>
      <c r="L4" s="59" t="s">
        <v>848</v>
      </c>
      <c r="M4" s="59" t="s">
        <v>16</v>
      </c>
      <c r="N4" s="166" t="s">
        <v>849</v>
      </c>
      <c r="O4" s="166" t="s">
        <v>16</v>
      </c>
      <c r="P4" s="166" t="s">
        <v>16</v>
      </c>
      <c r="Q4" s="166" t="s">
        <v>1178</v>
      </c>
    </row>
    <row r="5" spans="1:17" ht="168" customHeight="1">
      <c r="A5" s="244"/>
      <c r="B5" s="167">
        <v>2020</v>
      </c>
      <c r="C5" s="100" t="s">
        <v>16</v>
      </c>
      <c r="D5" s="100" t="s">
        <v>16</v>
      </c>
      <c r="E5" s="100" t="s">
        <v>16</v>
      </c>
      <c r="F5" s="59" t="s">
        <v>16</v>
      </c>
      <c r="G5" s="102" t="s">
        <v>16</v>
      </c>
      <c r="H5" s="166" t="s">
        <v>16</v>
      </c>
      <c r="I5" s="127">
        <v>1.6048542700246159E-2</v>
      </c>
      <c r="J5" s="127">
        <v>1.9290241468340961</v>
      </c>
      <c r="K5" s="166" t="s">
        <v>16</v>
      </c>
      <c r="L5" s="59" t="s">
        <v>848</v>
      </c>
      <c r="M5" s="59" t="s">
        <v>16</v>
      </c>
      <c r="N5" s="166" t="s">
        <v>849</v>
      </c>
      <c r="O5" s="166" t="s">
        <v>16</v>
      </c>
      <c r="P5" s="166" t="s">
        <v>16</v>
      </c>
      <c r="Q5" s="166" t="s">
        <v>1178</v>
      </c>
    </row>
    <row r="6" spans="1:17" ht="168" customHeight="1">
      <c r="A6" s="244"/>
      <c r="B6" s="167">
        <v>2021</v>
      </c>
      <c r="C6" s="100" t="s">
        <v>16</v>
      </c>
      <c r="D6" s="100" t="s">
        <v>16</v>
      </c>
      <c r="E6" s="100" t="s">
        <v>16</v>
      </c>
      <c r="F6" s="59" t="s">
        <v>16</v>
      </c>
      <c r="G6" s="102" t="s">
        <v>16</v>
      </c>
      <c r="H6" s="166" t="s">
        <v>16</v>
      </c>
      <c r="I6" s="127">
        <v>0</v>
      </c>
      <c r="J6" s="127">
        <v>0</v>
      </c>
      <c r="K6" s="166" t="s">
        <v>16</v>
      </c>
      <c r="L6" s="59" t="s">
        <v>848</v>
      </c>
      <c r="M6" s="59" t="s">
        <v>16</v>
      </c>
      <c r="N6" s="166" t="s">
        <v>849</v>
      </c>
      <c r="O6" s="166" t="s">
        <v>16</v>
      </c>
      <c r="P6" s="166" t="s">
        <v>16</v>
      </c>
      <c r="Q6" s="166" t="s">
        <v>1178</v>
      </c>
    </row>
    <row r="7" spans="1:17" ht="168" customHeight="1">
      <c r="A7" s="244"/>
      <c r="B7" s="167">
        <v>2022</v>
      </c>
      <c r="C7" s="100" t="s">
        <v>16</v>
      </c>
      <c r="D7" s="100" t="s">
        <v>16</v>
      </c>
      <c r="E7" s="100" t="s">
        <v>16</v>
      </c>
      <c r="F7" s="59" t="s">
        <v>16</v>
      </c>
      <c r="G7" s="102" t="s">
        <v>16</v>
      </c>
      <c r="H7" s="166" t="s">
        <v>16</v>
      </c>
      <c r="I7" s="127">
        <v>0</v>
      </c>
      <c r="J7" s="127">
        <v>0</v>
      </c>
      <c r="K7" s="166" t="s">
        <v>16</v>
      </c>
      <c r="L7" s="59" t="s">
        <v>848</v>
      </c>
      <c r="M7" s="59" t="s">
        <v>16</v>
      </c>
      <c r="N7" s="166" t="s">
        <v>849</v>
      </c>
      <c r="O7" s="166" t="s">
        <v>16</v>
      </c>
      <c r="P7" s="166" t="s">
        <v>16</v>
      </c>
      <c r="Q7" s="166" t="s">
        <v>1178</v>
      </c>
    </row>
    <row r="8" spans="1:17" ht="168" customHeight="1">
      <c r="A8" s="244"/>
      <c r="B8" s="167" t="s">
        <v>840</v>
      </c>
      <c r="C8" s="100" t="s">
        <v>16</v>
      </c>
      <c r="D8" s="100" t="s">
        <v>16</v>
      </c>
      <c r="E8" s="100" t="s">
        <v>16</v>
      </c>
      <c r="F8" s="59" t="s">
        <v>16</v>
      </c>
      <c r="G8" s="102" t="s">
        <v>16</v>
      </c>
      <c r="H8" s="166" t="s">
        <v>16</v>
      </c>
      <c r="I8" s="127">
        <v>1.6048542700246159E-2</v>
      </c>
      <c r="J8" s="127">
        <v>1.9290241468340961</v>
      </c>
      <c r="K8" s="166" t="s">
        <v>16</v>
      </c>
      <c r="L8" s="59" t="s">
        <v>848</v>
      </c>
      <c r="M8" s="59" t="s">
        <v>16</v>
      </c>
      <c r="N8" s="166" t="s">
        <v>849</v>
      </c>
      <c r="O8" s="166" t="s">
        <v>16</v>
      </c>
      <c r="P8" s="166" t="s">
        <v>16</v>
      </c>
      <c r="Q8" s="166" t="s">
        <v>1178</v>
      </c>
    </row>
    <row r="9" spans="1:17" ht="143">
      <c r="A9" s="244" t="s">
        <v>1179</v>
      </c>
      <c r="B9" s="167" t="s">
        <v>834</v>
      </c>
      <c r="C9" s="100" t="s">
        <v>16</v>
      </c>
      <c r="D9" s="100" t="s">
        <v>16</v>
      </c>
      <c r="E9" s="100" t="s">
        <v>16</v>
      </c>
      <c r="F9" s="53">
        <v>14179</v>
      </c>
      <c r="G9" s="100" t="s">
        <v>16</v>
      </c>
      <c r="H9" s="105" t="s">
        <v>16</v>
      </c>
      <c r="I9" s="127" t="s">
        <v>852</v>
      </c>
      <c r="J9" s="127" t="s">
        <v>853</v>
      </c>
      <c r="K9" s="166" t="s">
        <v>16</v>
      </c>
      <c r="L9" s="59" t="s">
        <v>848</v>
      </c>
      <c r="M9" s="59" t="s">
        <v>16</v>
      </c>
      <c r="N9" s="113" t="s">
        <v>858</v>
      </c>
      <c r="O9" s="59" t="s">
        <v>16</v>
      </c>
      <c r="P9" s="59" t="s">
        <v>16</v>
      </c>
      <c r="Q9" s="166" t="s">
        <v>1180</v>
      </c>
    </row>
    <row r="10" spans="1:17" ht="143">
      <c r="A10" s="244"/>
      <c r="B10" s="167" t="s">
        <v>839</v>
      </c>
      <c r="C10" s="100" t="s">
        <v>16</v>
      </c>
      <c r="D10" s="100" t="s">
        <v>16</v>
      </c>
      <c r="E10" s="100" t="s">
        <v>16</v>
      </c>
      <c r="F10" s="53">
        <v>14179</v>
      </c>
      <c r="G10" s="100" t="s">
        <v>16</v>
      </c>
      <c r="H10" s="105" t="s">
        <v>16</v>
      </c>
      <c r="I10" s="127" t="s">
        <v>852</v>
      </c>
      <c r="J10" s="127" t="s">
        <v>853</v>
      </c>
      <c r="K10" s="166" t="s">
        <v>16</v>
      </c>
      <c r="L10" s="59" t="s">
        <v>848</v>
      </c>
      <c r="M10" s="59" t="s">
        <v>16</v>
      </c>
      <c r="N10" s="113" t="s">
        <v>858</v>
      </c>
      <c r="O10" s="59" t="s">
        <v>16</v>
      </c>
      <c r="P10" s="59" t="s">
        <v>16</v>
      </c>
      <c r="Q10" s="166" t="s">
        <v>1180</v>
      </c>
    </row>
    <row r="11" spans="1:17" ht="143">
      <c r="A11" s="244"/>
      <c r="B11" s="167">
        <v>2020</v>
      </c>
      <c r="C11" s="100" t="s">
        <v>16</v>
      </c>
      <c r="D11" s="100" t="s">
        <v>16</v>
      </c>
      <c r="E11" s="100" t="s">
        <v>16</v>
      </c>
      <c r="F11" s="53">
        <v>14179</v>
      </c>
      <c r="G11" s="100" t="s">
        <v>16</v>
      </c>
      <c r="H11" s="105" t="s">
        <v>16</v>
      </c>
      <c r="I11" s="127" t="s">
        <v>852</v>
      </c>
      <c r="J11" s="127" t="s">
        <v>853</v>
      </c>
      <c r="K11" s="166" t="s">
        <v>16</v>
      </c>
      <c r="L11" s="59" t="s">
        <v>848</v>
      </c>
      <c r="M11" s="59" t="s">
        <v>16</v>
      </c>
      <c r="N11" s="113" t="s">
        <v>858</v>
      </c>
      <c r="O11" s="59" t="s">
        <v>16</v>
      </c>
      <c r="P11" s="59" t="s">
        <v>16</v>
      </c>
      <c r="Q11" s="166" t="s">
        <v>1180</v>
      </c>
    </row>
    <row r="12" spans="1:17" ht="143">
      <c r="A12" s="244"/>
      <c r="B12" s="167">
        <v>2021</v>
      </c>
      <c r="C12" s="100" t="s">
        <v>16</v>
      </c>
      <c r="D12" s="100" t="s">
        <v>16</v>
      </c>
      <c r="E12" s="100" t="s">
        <v>16</v>
      </c>
      <c r="F12" s="53">
        <v>14179</v>
      </c>
      <c r="G12" s="100" t="s">
        <v>16</v>
      </c>
      <c r="H12" s="105" t="s">
        <v>16</v>
      </c>
      <c r="I12" s="127" t="s">
        <v>852</v>
      </c>
      <c r="J12" s="127" t="s">
        <v>853</v>
      </c>
      <c r="K12" s="166" t="s">
        <v>16</v>
      </c>
      <c r="L12" s="59" t="s">
        <v>848</v>
      </c>
      <c r="M12" s="59" t="s">
        <v>16</v>
      </c>
      <c r="N12" s="113" t="s">
        <v>858</v>
      </c>
      <c r="O12" s="59" t="s">
        <v>16</v>
      </c>
      <c r="P12" s="59" t="s">
        <v>16</v>
      </c>
      <c r="Q12" s="166" t="s">
        <v>1180</v>
      </c>
    </row>
    <row r="13" spans="1:17" ht="143">
      <c r="A13" s="244"/>
      <c r="B13" s="167">
        <v>2022</v>
      </c>
      <c r="C13" s="100" t="s">
        <v>16</v>
      </c>
      <c r="D13" s="100" t="s">
        <v>16</v>
      </c>
      <c r="E13" s="100" t="s">
        <v>16</v>
      </c>
      <c r="F13" s="53">
        <v>14179</v>
      </c>
      <c r="G13" s="100" t="s">
        <v>16</v>
      </c>
      <c r="H13" s="105" t="s">
        <v>16</v>
      </c>
      <c r="I13" s="127" t="s">
        <v>852</v>
      </c>
      <c r="J13" s="127" t="s">
        <v>853</v>
      </c>
      <c r="K13" s="166" t="s">
        <v>16</v>
      </c>
      <c r="L13" s="59" t="s">
        <v>848</v>
      </c>
      <c r="M13" s="59" t="s">
        <v>16</v>
      </c>
      <c r="N13" s="113" t="s">
        <v>858</v>
      </c>
      <c r="O13" s="59" t="s">
        <v>16</v>
      </c>
      <c r="P13" s="59" t="s">
        <v>16</v>
      </c>
      <c r="Q13" s="166" t="s">
        <v>1180</v>
      </c>
    </row>
    <row r="14" spans="1:17" ht="143">
      <c r="A14" s="244"/>
      <c r="B14" s="167" t="s">
        <v>840</v>
      </c>
      <c r="C14" s="100" t="s">
        <v>16</v>
      </c>
      <c r="D14" s="100" t="s">
        <v>16</v>
      </c>
      <c r="E14" s="100" t="s">
        <v>16</v>
      </c>
      <c r="F14" s="53">
        <v>14179</v>
      </c>
      <c r="G14" s="100" t="s">
        <v>16</v>
      </c>
      <c r="H14" s="105" t="s">
        <v>16</v>
      </c>
      <c r="I14" s="127" t="s">
        <v>852</v>
      </c>
      <c r="J14" s="127" t="s">
        <v>853</v>
      </c>
      <c r="K14" s="166" t="s">
        <v>16</v>
      </c>
      <c r="L14" s="59" t="s">
        <v>848</v>
      </c>
      <c r="M14" s="59" t="s">
        <v>16</v>
      </c>
      <c r="N14" s="113" t="s">
        <v>858</v>
      </c>
      <c r="O14" s="59" t="s">
        <v>16</v>
      </c>
      <c r="P14" s="59" t="s">
        <v>16</v>
      </c>
      <c r="Q14" s="166" t="s">
        <v>1180</v>
      </c>
    </row>
    <row r="15" spans="1:17" ht="35.5" customHeight="1">
      <c r="A15" s="244" t="s">
        <v>1181</v>
      </c>
      <c r="B15" s="167" t="s">
        <v>834</v>
      </c>
      <c r="C15" s="102" t="s">
        <v>16</v>
      </c>
      <c r="D15" s="100" t="s">
        <v>16</v>
      </c>
      <c r="E15" s="100" t="s">
        <v>16</v>
      </c>
      <c r="F15" s="59" t="s">
        <v>16</v>
      </c>
      <c r="G15" s="59" t="s">
        <v>16</v>
      </c>
      <c r="H15" s="166" t="s">
        <v>16</v>
      </c>
      <c r="I15" s="129" t="s">
        <v>16</v>
      </c>
      <c r="J15" s="129" t="s">
        <v>16</v>
      </c>
      <c r="K15" s="166" t="s">
        <v>16</v>
      </c>
      <c r="L15" s="59" t="s">
        <v>16</v>
      </c>
      <c r="M15" s="59" t="s">
        <v>16</v>
      </c>
      <c r="N15" s="166" t="s">
        <v>16</v>
      </c>
      <c r="O15" s="166" t="s">
        <v>16</v>
      </c>
      <c r="P15" s="166" t="s">
        <v>16</v>
      </c>
      <c r="Q15" s="166" t="s">
        <v>1182</v>
      </c>
    </row>
    <row r="16" spans="1:17" ht="35.5" customHeight="1">
      <c r="A16" s="244"/>
      <c r="B16" s="167" t="s">
        <v>839</v>
      </c>
      <c r="C16" s="102" t="s">
        <v>16</v>
      </c>
      <c r="D16" s="100" t="s">
        <v>16</v>
      </c>
      <c r="E16" s="100" t="s">
        <v>16</v>
      </c>
      <c r="F16" s="59" t="s">
        <v>16</v>
      </c>
      <c r="G16" s="59" t="s">
        <v>16</v>
      </c>
      <c r="H16" s="166" t="s">
        <v>16</v>
      </c>
      <c r="I16" s="129" t="s">
        <v>16</v>
      </c>
      <c r="J16" s="129" t="s">
        <v>16</v>
      </c>
      <c r="K16" s="166" t="s">
        <v>16</v>
      </c>
      <c r="L16" s="59" t="s">
        <v>16</v>
      </c>
      <c r="M16" s="59" t="s">
        <v>16</v>
      </c>
      <c r="N16" s="166" t="s">
        <v>16</v>
      </c>
      <c r="O16" s="166" t="s">
        <v>16</v>
      </c>
      <c r="P16" s="166" t="s">
        <v>16</v>
      </c>
      <c r="Q16" s="166" t="s">
        <v>1182</v>
      </c>
    </row>
    <row r="17" spans="1:17" ht="35.5" customHeight="1">
      <c r="A17" s="244"/>
      <c r="B17" s="167">
        <v>2020</v>
      </c>
      <c r="C17" s="102" t="s">
        <v>16</v>
      </c>
      <c r="D17" s="100" t="s">
        <v>16</v>
      </c>
      <c r="E17" s="100" t="s">
        <v>16</v>
      </c>
      <c r="F17" s="59" t="s">
        <v>16</v>
      </c>
      <c r="G17" s="59" t="s">
        <v>16</v>
      </c>
      <c r="H17" s="166" t="s">
        <v>16</v>
      </c>
      <c r="I17" s="129" t="s">
        <v>16</v>
      </c>
      <c r="J17" s="129" t="s">
        <v>16</v>
      </c>
      <c r="K17" s="166" t="s">
        <v>16</v>
      </c>
      <c r="L17" s="59" t="s">
        <v>16</v>
      </c>
      <c r="M17" s="59" t="s">
        <v>16</v>
      </c>
      <c r="N17" s="166" t="s">
        <v>16</v>
      </c>
      <c r="O17" s="166" t="s">
        <v>16</v>
      </c>
      <c r="P17" s="166" t="s">
        <v>16</v>
      </c>
      <c r="Q17" s="166" t="s">
        <v>1182</v>
      </c>
    </row>
    <row r="18" spans="1:17" ht="35.5" customHeight="1">
      <c r="A18" s="244"/>
      <c r="B18" s="167">
        <v>2021</v>
      </c>
      <c r="C18" s="102" t="s">
        <v>16</v>
      </c>
      <c r="D18" s="100" t="s">
        <v>16</v>
      </c>
      <c r="E18" s="100" t="s">
        <v>16</v>
      </c>
      <c r="F18" s="59" t="s">
        <v>16</v>
      </c>
      <c r="G18" s="59" t="s">
        <v>16</v>
      </c>
      <c r="H18" s="166" t="s">
        <v>16</v>
      </c>
      <c r="I18" s="129" t="s">
        <v>16</v>
      </c>
      <c r="J18" s="129" t="s">
        <v>16</v>
      </c>
      <c r="K18" s="166" t="s">
        <v>16</v>
      </c>
      <c r="L18" s="59" t="s">
        <v>16</v>
      </c>
      <c r="M18" s="59" t="s">
        <v>16</v>
      </c>
      <c r="N18" s="166" t="s">
        <v>16</v>
      </c>
      <c r="O18" s="166" t="s">
        <v>16</v>
      </c>
      <c r="P18" s="166" t="s">
        <v>16</v>
      </c>
      <c r="Q18" s="166" t="s">
        <v>1182</v>
      </c>
    </row>
    <row r="19" spans="1:17" ht="35.5" customHeight="1">
      <c r="A19" s="244"/>
      <c r="B19" s="167">
        <v>2022</v>
      </c>
      <c r="C19" s="102" t="s">
        <v>16</v>
      </c>
      <c r="D19" s="100" t="s">
        <v>16</v>
      </c>
      <c r="E19" s="100" t="s">
        <v>16</v>
      </c>
      <c r="F19" s="59" t="s">
        <v>16</v>
      </c>
      <c r="G19" s="59" t="s">
        <v>16</v>
      </c>
      <c r="H19" s="166" t="s">
        <v>16</v>
      </c>
      <c r="I19" s="129" t="s">
        <v>16</v>
      </c>
      <c r="J19" s="129" t="s">
        <v>16</v>
      </c>
      <c r="K19" s="166" t="s">
        <v>16</v>
      </c>
      <c r="L19" s="59" t="s">
        <v>16</v>
      </c>
      <c r="M19" s="59" t="s">
        <v>16</v>
      </c>
      <c r="N19" s="166" t="s">
        <v>16</v>
      </c>
      <c r="O19" s="166" t="s">
        <v>16</v>
      </c>
      <c r="P19" s="166" t="s">
        <v>16</v>
      </c>
      <c r="Q19" s="166" t="s">
        <v>1182</v>
      </c>
    </row>
    <row r="20" spans="1:17" ht="35.5" customHeight="1">
      <c r="A20" s="244"/>
      <c r="B20" s="167" t="s">
        <v>840</v>
      </c>
      <c r="C20" s="102" t="s">
        <v>16</v>
      </c>
      <c r="D20" s="100" t="s">
        <v>16</v>
      </c>
      <c r="E20" s="100" t="s">
        <v>16</v>
      </c>
      <c r="F20" s="59" t="s">
        <v>16</v>
      </c>
      <c r="G20" s="59" t="s">
        <v>16</v>
      </c>
      <c r="H20" s="166" t="s">
        <v>16</v>
      </c>
      <c r="I20" s="129" t="s">
        <v>16</v>
      </c>
      <c r="J20" s="129" t="s">
        <v>16</v>
      </c>
      <c r="K20" s="166" t="s">
        <v>16</v>
      </c>
      <c r="L20" s="59" t="s">
        <v>16</v>
      </c>
      <c r="M20" s="59" t="s">
        <v>16</v>
      </c>
      <c r="N20" s="166" t="s">
        <v>16</v>
      </c>
      <c r="O20" s="166" t="s">
        <v>16</v>
      </c>
      <c r="P20" s="166" t="s">
        <v>16</v>
      </c>
      <c r="Q20" s="166" t="s">
        <v>1182</v>
      </c>
    </row>
    <row r="21" spans="1:17">
      <c r="A21" s="244" t="s">
        <v>1183</v>
      </c>
      <c r="B21" s="167" t="s">
        <v>834</v>
      </c>
      <c r="C21" s="102" t="s">
        <v>16</v>
      </c>
      <c r="D21" s="102" t="s">
        <v>16</v>
      </c>
      <c r="E21" s="102" t="s">
        <v>16</v>
      </c>
      <c r="F21" s="102" t="s">
        <v>16</v>
      </c>
      <c r="G21" s="102" t="s">
        <v>16</v>
      </c>
      <c r="H21" s="106" t="s">
        <v>16</v>
      </c>
      <c r="I21" s="129" t="s">
        <v>16</v>
      </c>
      <c r="J21" s="129" t="s">
        <v>16</v>
      </c>
      <c r="K21" s="106" t="s">
        <v>16</v>
      </c>
      <c r="L21" s="102" t="s">
        <v>16</v>
      </c>
      <c r="M21" s="102" t="s">
        <v>16</v>
      </c>
      <c r="N21" s="106" t="s">
        <v>16</v>
      </c>
      <c r="O21" s="106" t="s">
        <v>16</v>
      </c>
      <c r="P21" s="106" t="s">
        <v>16</v>
      </c>
      <c r="Q21" s="166" t="s">
        <v>1184</v>
      </c>
    </row>
    <row r="22" spans="1:17">
      <c r="A22" s="244"/>
      <c r="B22" s="167" t="s">
        <v>839</v>
      </c>
      <c r="C22" s="102" t="s">
        <v>16</v>
      </c>
      <c r="D22" s="102" t="s">
        <v>16</v>
      </c>
      <c r="E22" s="102" t="s">
        <v>16</v>
      </c>
      <c r="F22" s="102" t="s">
        <v>16</v>
      </c>
      <c r="G22" s="102" t="s">
        <v>16</v>
      </c>
      <c r="H22" s="106" t="s">
        <v>16</v>
      </c>
      <c r="I22" s="129" t="s">
        <v>16</v>
      </c>
      <c r="J22" s="129" t="s">
        <v>16</v>
      </c>
      <c r="K22" s="106" t="s">
        <v>16</v>
      </c>
      <c r="L22" s="102" t="s">
        <v>16</v>
      </c>
      <c r="M22" s="102" t="s">
        <v>16</v>
      </c>
      <c r="N22" s="106" t="s">
        <v>16</v>
      </c>
      <c r="O22" s="106" t="s">
        <v>16</v>
      </c>
      <c r="P22" s="106" t="s">
        <v>16</v>
      </c>
      <c r="Q22" s="166" t="s">
        <v>1184</v>
      </c>
    </row>
    <row r="23" spans="1:17">
      <c r="A23" s="244"/>
      <c r="B23" s="167">
        <v>2020</v>
      </c>
      <c r="C23" s="102" t="s">
        <v>16</v>
      </c>
      <c r="D23" s="102" t="s">
        <v>16</v>
      </c>
      <c r="E23" s="102" t="s">
        <v>16</v>
      </c>
      <c r="F23" s="102" t="s">
        <v>16</v>
      </c>
      <c r="G23" s="102" t="s">
        <v>16</v>
      </c>
      <c r="H23" s="106" t="s">
        <v>16</v>
      </c>
      <c r="I23" s="129" t="s">
        <v>16</v>
      </c>
      <c r="J23" s="129" t="s">
        <v>16</v>
      </c>
      <c r="K23" s="106" t="s">
        <v>16</v>
      </c>
      <c r="L23" s="102" t="s">
        <v>16</v>
      </c>
      <c r="M23" s="102" t="s">
        <v>16</v>
      </c>
      <c r="N23" s="106" t="s">
        <v>16</v>
      </c>
      <c r="O23" s="106" t="s">
        <v>16</v>
      </c>
      <c r="P23" s="106" t="s">
        <v>16</v>
      </c>
      <c r="Q23" s="166" t="s">
        <v>1184</v>
      </c>
    </row>
    <row r="24" spans="1:17">
      <c r="A24" s="244"/>
      <c r="B24" s="167">
        <v>2021</v>
      </c>
      <c r="C24" s="102" t="s">
        <v>16</v>
      </c>
      <c r="D24" s="102" t="s">
        <v>16</v>
      </c>
      <c r="E24" s="102" t="s">
        <v>16</v>
      </c>
      <c r="F24" s="102" t="s">
        <v>16</v>
      </c>
      <c r="G24" s="102" t="s">
        <v>16</v>
      </c>
      <c r="H24" s="106" t="s">
        <v>16</v>
      </c>
      <c r="I24" s="129" t="s">
        <v>16</v>
      </c>
      <c r="J24" s="129" t="s">
        <v>16</v>
      </c>
      <c r="K24" s="106" t="s">
        <v>16</v>
      </c>
      <c r="L24" s="102" t="s">
        <v>16</v>
      </c>
      <c r="M24" s="102" t="s">
        <v>16</v>
      </c>
      <c r="N24" s="106" t="s">
        <v>16</v>
      </c>
      <c r="O24" s="106" t="s">
        <v>16</v>
      </c>
      <c r="P24" s="106" t="s">
        <v>16</v>
      </c>
      <c r="Q24" s="166" t="s">
        <v>1184</v>
      </c>
    </row>
    <row r="25" spans="1:17">
      <c r="A25" s="244"/>
      <c r="B25" s="167">
        <v>2022</v>
      </c>
      <c r="C25" s="102" t="s">
        <v>16</v>
      </c>
      <c r="D25" s="102" t="s">
        <v>16</v>
      </c>
      <c r="E25" s="102" t="s">
        <v>16</v>
      </c>
      <c r="F25" s="102" t="s">
        <v>16</v>
      </c>
      <c r="G25" s="102" t="s">
        <v>16</v>
      </c>
      <c r="H25" s="106" t="s">
        <v>16</v>
      </c>
      <c r="I25" s="129" t="s">
        <v>16</v>
      </c>
      <c r="J25" s="129" t="s">
        <v>16</v>
      </c>
      <c r="K25" s="106" t="s">
        <v>16</v>
      </c>
      <c r="L25" s="102" t="s">
        <v>16</v>
      </c>
      <c r="M25" s="102" t="s">
        <v>16</v>
      </c>
      <c r="N25" s="106" t="s">
        <v>16</v>
      </c>
      <c r="O25" s="106" t="s">
        <v>16</v>
      </c>
      <c r="P25" s="106" t="s">
        <v>16</v>
      </c>
      <c r="Q25" s="166" t="s">
        <v>1184</v>
      </c>
    </row>
    <row r="26" spans="1:17" ht="26">
      <c r="A26" s="244"/>
      <c r="B26" s="167" t="s">
        <v>840</v>
      </c>
      <c r="C26" s="102" t="s">
        <v>16</v>
      </c>
      <c r="D26" s="102" t="s">
        <v>16</v>
      </c>
      <c r="E26" s="102" t="s">
        <v>16</v>
      </c>
      <c r="F26" s="102" t="s">
        <v>16</v>
      </c>
      <c r="G26" s="102" t="s">
        <v>16</v>
      </c>
      <c r="H26" s="106" t="s">
        <v>16</v>
      </c>
      <c r="I26" s="129" t="s">
        <v>16</v>
      </c>
      <c r="J26" s="129" t="s">
        <v>16</v>
      </c>
      <c r="K26" s="106" t="s">
        <v>16</v>
      </c>
      <c r="L26" s="102" t="s">
        <v>16</v>
      </c>
      <c r="M26" s="102" t="s">
        <v>16</v>
      </c>
      <c r="N26" s="106" t="s">
        <v>16</v>
      </c>
      <c r="O26" s="106" t="s">
        <v>16</v>
      </c>
      <c r="P26" s="106" t="s">
        <v>16</v>
      </c>
      <c r="Q26" s="166" t="s">
        <v>1184</v>
      </c>
    </row>
    <row r="27" spans="1:17">
      <c r="A27" s="244" t="s">
        <v>1185</v>
      </c>
      <c r="B27" s="167" t="s">
        <v>834</v>
      </c>
      <c r="C27" s="102" t="s">
        <v>16</v>
      </c>
      <c r="D27" s="102" t="s">
        <v>16</v>
      </c>
      <c r="E27" s="102" t="s">
        <v>16</v>
      </c>
      <c r="F27" s="102" t="s">
        <v>16</v>
      </c>
      <c r="G27" s="102" t="s">
        <v>16</v>
      </c>
      <c r="H27" s="106" t="s">
        <v>16</v>
      </c>
      <c r="I27" s="129" t="s">
        <v>16</v>
      </c>
      <c r="J27" s="129" t="s">
        <v>16</v>
      </c>
      <c r="K27" s="106" t="s">
        <v>16</v>
      </c>
      <c r="L27" s="102" t="s">
        <v>16</v>
      </c>
      <c r="M27" s="102" t="s">
        <v>16</v>
      </c>
      <c r="N27" s="106" t="s">
        <v>16</v>
      </c>
      <c r="O27" s="106" t="s">
        <v>16</v>
      </c>
      <c r="P27" s="106" t="s">
        <v>16</v>
      </c>
      <c r="Q27" s="166" t="s">
        <v>984</v>
      </c>
    </row>
    <row r="28" spans="1:17">
      <c r="A28" s="244"/>
      <c r="B28" s="167" t="s">
        <v>839</v>
      </c>
      <c r="C28" s="102" t="s">
        <v>16</v>
      </c>
      <c r="D28" s="102" t="s">
        <v>16</v>
      </c>
      <c r="E28" s="102" t="s">
        <v>16</v>
      </c>
      <c r="F28" s="102" t="s">
        <v>16</v>
      </c>
      <c r="G28" s="102" t="s">
        <v>16</v>
      </c>
      <c r="H28" s="106" t="s">
        <v>16</v>
      </c>
      <c r="I28" s="129" t="s">
        <v>16</v>
      </c>
      <c r="J28" s="129" t="s">
        <v>16</v>
      </c>
      <c r="K28" s="106" t="s">
        <v>16</v>
      </c>
      <c r="L28" s="102" t="s">
        <v>16</v>
      </c>
      <c r="M28" s="102" t="s">
        <v>16</v>
      </c>
      <c r="N28" s="106" t="s">
        <v>16</v>
      </c>
      <c r="O28" s="106" t="s">
        <v>16</v>
      </c>
      <c r="P28" s="106" t="s">
        <v>16</v>
      </c>
      <c r="Q28" s="166" t="s">
        <v>984</v>
      </c>
    </row>
    <row r="29" spans="1:17">
      <c r="A29" s="244"/>
      <c r="B29" s="167">
        <v>2020</v>
      </c>
      <c r="C29" s="102" t="s">
        <v>16</v>
      </c>
      <c r="D29" s="102" t="s">
        <v>16</v>
      </c>
      <c r="E29" s="102" t="s">
        <v>16</v>
      </c>
      <c r="F29" s="102" t="s">
        <v>16</v>
      </c>
      <c r="G29" s="102" t="s">
        <v>16</v>
      </c>
      <c r="H29" s="106" t="s">
        <v>16</v>
      </c>
      <c r="I29" s="129" t="s">
        <v>16</v>
      </c>
      <c r="J29" s="129" t="s">
        <v>16</v>
      </c>
      <c r="K29" s="106" t="s">
        <v>16</v>
      </c>
      <c r="L29" s="102" t="s">
        <v>16</v>
      </c>
      <c r="M29" s="102" t="s">
        <v>16</v>
      </c>
      <c r="N29" s="106" t="s">
        <v>16</v>
      </c>
      <c r="O29" s="106" t="s">
        <v>16</v>
      </c>
      <c r="P29" s="106" t="s">
        <v>16</v>
      </c>
      <c r="Q29" s="166" t="s">
        <v>984</v>
      </c>
    </row>
    <row r="30" spans="1:17">
      <c r="A30" s="244"/>
      <c r="B30" s="167">
        <v>2021</v>
      </c>
      <c r="C30" s="102" t="s">
        <v>16</v>
      </c>
      <c r="D30" s="102" t="s">
        <v>16</v>
      </c>
      <c r="E30" s="102" t="s">
        <v>16</v>
      </c>
      <c r="F30" s="102" t="s">
        <v>16</v>
      </c>
      <c r="G30" s="102" t="s">
        <v>16</v>
      </c>
      <c r="H30" s="106" t="s">
        <v>16</v>
      </c>
      <c r="I30" s="129" t="s">
        <v>16</v>
      </c>
      <c r="J30" s="129" t="s">
        <v>16</v>
      </c>
      <c r="K30" s="106" t="s">
        <v>16</v>
      </c>
      <c r="L30" s="102" t="s">
        <v>16</v>
      </c>
      <c r="M30" s="102" t="s">
        <v>16</v>
      </c>
      <c r="N30" s="106" t="s">
        <v>16</v>
      </c>
      <c r="O30" s="106" t="s">
        <v>16</v>
      </c>
      <c r="P30" s="106" t="s">
        <v>16</v>
      </c>
      <c r="Q30" s="166" t="s">
        <v>984</v>
      </c>
    </row>
    <row r="31" spans="1:17">
      <c r="A31" s="244"/>
      <c r="B31" s="167">
        <v>2022</v>
      </c>
      <c r="C31" s="102" t="s">
        <v>16</v>
      </c>
      <c r="D31" s="102" t="s">
        <v>16</v>
      </c>
      <c r="E31" s="102" t="s">
        <v>16</v>
      </c>
      <c r="F31" s="102" t="s">
        <v>16</v>
      </c>
      <c r="G31" s="102" t="s">
        <v>16</v>
      </c>
      <c r="H31" s="106" t="s">
        <v>16</v>
      </c>
      <c r="I31" s="129" t="s">
        <v>16</v>
      </c>
      <c r="J31" s="129" t="s">
        <v>16</v>
      </c>
      <c r="K31" s="106" t="s">
        <v>16</v>
      </c>
      <c r="L31" s="102" t="s">
        <v>16</v>
      </c>
      <c r="M31" s="102" t="s">
        <v>16</v>
      </c>
      <c r="N31" s="106" t="s">
        <v>16</v>
      </c>
      <c r="O31" s="106" t="s">
        <v>16</v>
      </c>
      <c r="P31" s="106" t="s">
        <v>16</v>
      </c>
      <c r="Q31" s="166" t="s">
        <v>984</v>
      </c>
    </row>
    <row r="32" spans="1:17" ht="26">
      <c r="A32" s="244"/>
      <c r="B32" s="167" t="s">
        <v>840</v>
      </c>
      <c r="C32" s="102" t="s">
        <v>16</v>
      </c>
      <c r="D32" s="102" t="s">
        <v>16</v>
      </c>
      <c r="E32" s="102" t="s">
        <v>16</v>
      </c>
      <c r="F32" s="102" t="s">
        <v>16</v>
      </c>
      <c r="G32" s="102" t="s">
        <v>16</v>
      </c>
      <c r="H32" s="106" t="s">
        <v>16</v>
      </c>
      <c r="I32" s="129" t="s">
        <v>16</v>
      </c>
      <c r="J32" s="129" t="s">
        <v>16</v>
      </c>
      <c r="K32" s="106" t="s">
        <v>16</v>
      </c>
      <c r="L32" s="102" t="s">
        <v>16</v>
      </c>
      <c r="M32" s="102" t="s">
        <v>16</v>
      </c>
      <c r="N32" s="106" t="s">
        <v>16</v>
      </c>
      <c r="O32" s="106" t="s">
        <v>16</v>
      </c>
      <c r="P32" s="106" t="s">
        <v>16</v>
      </c>
      <c r="Q32" s="166" t="s">
        <v>984</v>
      </c>
    </row>
    <row r="33" spans="1:17" ht="182" customHeight="1">
      <c r="A33" s="244" t="s">
        <v>1186</v>
      </c>
      <c r="B33" s="167" t="s">
        <v>834</v>
      </c>
      <c r="C33" s="100">
        <v>1044.3882734072149</v>
      </c>
      <c r="D33" s="100">
        <v>0</v>
      </c>
      <c r="E33" s="100">
        <v>1044.3882734072149</v>
      </c>
      <c r="F33" s="59" t="s">
        <v>16</v>
      </c>
      <c r="G33" s="102" t="s">
        <v>16</v>
      </c>
      <c r="H33" s="166" t="s">
        <v>899</v>
      </c>
      <c r="I33" s="127">
        <v>2.9269553052738049</v>
      </c>
      <c r="J33" s="127">
        <v>151.39420250285804</v>
      </c>
      <c r="K33" s="166" t="s">
        <v>16</v>
      </c>
      <c r="L33" s="59" t="s">
        <v>848</v>
      </c>
      <c r="M33" s="166" t="s">
        <v>16</v>
      </c>
      <c r="N33" s="166" t="s">
        <v>1187</v>
      </c>
      <c r="O33" s="166" t="s">
        <v>16</v>
      </c>
      <c r="P33" s="166" t="s">
        <v>16</v>
      </c>
      <c r="Q33" s="166" t="s">
        <v>1188</v>
      </c>
    </row>
    <row r="34" spans="1:17" ht="182" customHeight="1">
      <c r="A34" s="244"/>
      <c r="B34" s="167" t="s">
        <v>839</v>
      </c>
      <c r="C34" s="105">
        <v>4216.9108499999993</v>
      </c>
      <c r="D34" s="100">
        <v>0</v>
      </c>
      <c r="E34" s="100">
        <v>4216.9108499999993</v>
      </c>
      <c r="F34" s="59" t="s">
        <v>16</v>
      </c>
      <c r="G34" s="59" t="s">
        <v>16</v>
      </c>
      <c r="H34" s="166" t="s">
        <v>899</v>
      </c>
      <c r="I34" s="127">
        <v>2.9269553052738049</v>
      </c>
      <c r="J34" s="127">
        <v>77.254162525130511</v>
      </c>
      <c r="K34" s="166" t="s">
        <v>16</v>
      </c>
      <c r="L34" s="59" t="s">
        <v>848</v>
      </c>
      <c r="M34" s="166" t="s">
        <v>16</v>
      </c>
      <c r="N34" s="166" t="s">
        <v>1187</v>
      </c>
      <c r="O34" s="166" t="s">
        <v>16</v>
      </c>
      <c r="P34" s="166" t="s">
        <v>16</v>
      </c>
      <c r="Q34" s="166" t="s">
        <v>1188</v>
      </c>
    </row>
    <row r="35" spans="1:17" ht="182" customHeight="1">
      <c r="A35" s="244"/>
      <c r="B35" s="167">
        <v>2020</v>
      </c>
      <c r="C35" s="100">
        <v>7258.8909999999996</v>
      </c>
      <c r="D35" s="100">
        <v>787.90800000000002</v>
      </c>
      <c r="E35" s="100">
        <v>6470.9830000000002</v>
      </c>
      <c r="F35" s="59" t="s">
        <v>16</v>
      </c>
      <c r="G35" s="59" t="s">
        <v>16</v>
      </c>
      <c r="H35" s="166" t="s">
        <v>899</v>
      </c>
      <c r="I35" s="127">
        <v>2.8417041798774805</v>
      </c>
      <c r="J35" s="127">
        <v>57.505122687823622</v>
      </c>
      <c r="K35" s="166" t="s">
        <v>16</v>
      </c>
      <c r="L35" s="59" t="s">
        <v>848</v>
      </c>
      <c r="M35" s="166" t="s">
        <v>16</v>
      </c>
      <c r="N35" s="166" t="s">
        <v>1187</v>
      </c>
      <c r="O35" s="166" t="s">
        <v>16</v>
      </c>
      <c r="P35" s="166" t="s">
        <v>16</v>
      </c>
      <c r="Q35" s="166" t="s">
        <v>1188</v>
      </c>
    </row>
    <row r="36" spans="1:17" ht="182" customHeight="1">
      <c r="A36" s="244"/>
      <c r="B36" s="167">
        <v>2021</v>
      </c>
      <c r="C36" s="100">
        <v>7442.6450000000004</v>
      </c>
      <c r="D36" s="100">
        <v>812.97400000000005</v>
      </c>
      <c r="E36" s="100">
        <v>6629.6710000000003</v>
      </c>
      <c r="F36" s="59" t="s">
        <v>16</v>
      </c>
      <c r="G36" s="59" t="s">
        <v>16</v>
      </c>
      <c r="H36" s="166" t="s">
        <v>899</v>
      </c>
      <c r="I36" s="127">
        <v>2.7589360969684278</v>
      </c>
      <c r="J36" s="127">
        <v>61.713251145777456</v>
      </c>
      <c r="K36" s="166" t="s">
        <v>16</v>
      </c>
      <c r="L36" s="59" t="s">
        <v>848</v>
      </c>
      <c r="M36" s="166" t="s">
        <v>16</v>
      </c>
      <c r="N36" s="166" t="s">
        <v>1187</v>
      </c>
      <c r="O36" s="166" t="s">
        <v>16</v>
      </c>
      <c r="P36" s="166" t="s">
        <v>16</v>
      </c>
      <c r="Q36" s="166" t="s">
        <v>1188</v>
      </c>
    </row>
    <row r="37" spans="1:17" ht="182" customHeight="1">
      <c r="A37" s="244"/>
      <c r="B37" s="167">
        <v>2022</v>
      </c>
      <c r="C37" s="100">
        <v>7667.5010000000002</v>
      </c>
      <c r="D37" s="100">
        <v>836.48900000000003</v>
      </c>
      <c r="E37" s="100">
        <v>6831.0119999999997</v>
      </c>
      <c r="F37" s="59" t="s">
        <v>16</v>
      </c>
      <c r="G37" s="59" t="s">
        <v>16</v>
      </c>
      <c r="H37" s="166" t="s">
        <v>899</v>
      </c>
      <c r="I37" s="127">
        <v>2.6785787349208032</v>
      </c>
      <c r="J37" s="127">
        <v>65.336937566935745</v>
      </c>
      <c r="K37" s="166" t="s">
        <v>16</v>
      </c>
      <c r="L37" s="59" t="s">
        <v>848</v>
      </c>
      <c r="M37" s="166" t="s">
        <v>16</v>
      </c>
      <c r="N37" s="166" t="s">
        <v>1187</v>
      </c>
      <c r="O37" s="166" t="s">
        <v>16</v>
      </c>
      <c r="P37" s="166" t="s">
        <v>16</v>
      </c>
      <c r="Q37" s="166" t="s">
        <v>1188</v>
      </c>
    </row>
    <row r="38" spans="1:17" ht="182" customHeight="1">
      <c r="A38" s="244"/>
      <c r="B38" s="167" t="s">
        <v>840</v>
      </c>
      <c r="C38" s="100">
        <v>22369.037</v>
      </c>
      <c r="D38" s="100">
        <v>2437.3710000000001</v>
      </c>
      <c r="E38" s="100">
        <v>19931.666000000001</v>
      </c>
      <c r="F38" s="59" t="s">
        <v>16</v>
      </c>
      <c r="G38" s="59" t="s">
        <v>16</v>
      </c>
      <c r="H38" s="166" t="s">
        <v>899</v>
      </c>
      <c r="I38" s="127">
        <v>8.2792190117667115</v>
      </c>
      <c r="J38" s="127">
        <v>61.273688805724717</v>
      </c>
      <c r="K38" s="166" t="s">
        <v>16</v>
      </c>
      <c r="L38" s="59" t="s">
        <v>848</v>
      </c>
      <c r="M38" s="166" t="s">
        <v>16</v>
      </c>
      <c r="N38" s="166" t="s">
        <v>1187</v>
      </c>
      <c r="O38" s="166" t="s">
        <v>16</v>
      </c>
      <c r="P38" s="166" t="s">
        <v>16</v>
      </c>
      <c r="Q38" s="166" t="s">
        <v>1188</v>
      </c>
    </row>
    <row r="39" spans="1:17" ht="82.5" customHeight="1">
      <c r="A39" s="244" t="s">
        <v>1189</v>
      </c>
      <c r="B39" s="167" t="s">
        <v>834</v>
      </c>
      <c r="C39" s="100">
        <v>783.15</v>
      </c>
      <c r="D39" s="100">
        <v>0</v>
      </c>
      <c r="E39" s="100">
        <v>783.15</v>
      </c>
      <c r="F39" s="59">
        <v>13</v>
      </c>
      <c r="G39" s="102">
        <v>60.242307692307698</v>
      </c>
      <c r="H39" s="166" t="s">
        <v>1190</v>
      </c>
      <c r="I39" s="127" t="s">
        <v>1190</v>
      </c>
      <c r="J39" s="127" t="s">
        <v>1190</v>
      </c>
      <c r="K39" s="166" t="s">
        <v>1190</v>
      </c>
      <c r="L39" s="59" t="s">
        <v>848</v>
      </c>
      <c r="M39" s="59" t="s">
        <v>16</v>
      </c>
      <c r="N39" s="166" t="s">
        <v>849</v>
      </c>
      <c r="O39" s="166" t="s">
        <v>16</v>
      </c>
      <c r="P39" s="166" t="s">
        <v>16</v>
      </c>
      <c r="Q39" s="166" t="s">
        <v>1191</v>
      </c>
    </row>
    <row r="40" spans="1:17" ht="82.5" customHeight="1">
      <c r="A40" s="244"/>
      <c r="B40" s="167" t="s">
        <v>839</v>
      </c>
      <c r="C40" s="100">
        <v>45.73359</v>
      </c>
      <c r="D40" s="100">
        <v>0</v>
      </c>
      <c r="E40" s="100">
        <v>45.73359</v>
      </c>
      <c r="F40" s="59">
        <v>13</v>
      </c>
      <c r="G40" s="102">
        <v>3.5179684615384614</v>
      </c>
      <c r="H40" s="166" t="s">
        <v>1190</v>
      </c>
      <c r="I40" s="127" t="s">
        <v>1190</v>
      </c>
      <c r="J40" s="127" t="s">
        <v>1190</v>
      </c>
      <c r="K40" s="166" t="s">
        <v>1190</v>
      </c>
      <c r="L40" s="59" t="s">
        <v>848</v>
      </c>
      <c r="M40" s="59" t="s">
        <v>16</v>
      </c>
      <c r="N40" s="166" t="s">
        <v>849</v>
      </c>
      <c r="O40" s="166" t="s">
        <v>16</v>
      </c>
      <c r="P40" s="166" t="s">
        <v>16</v>
      </c>
      <c r="Q40" s="166" t="s">
        <v>1191</v>
      </c>
    </row>
    <row r="41" spans="1:17" ht="82.5" customHeight="1">
      <c r="A41" s="244"/>
      <c r="B41" s="167">
        <v>2020</v>
      </c>
      <c r="C41" s="100">
        <v>2274.806</v>
      </c>
      <c r="D41" s="100">
        <v>1212.0129999999999</v>
      </c>
      <c r="E41" s="100">
        <v>1062.7929999999999</v>
      </c>
      <c r="F41" s="59">
        <v>36</v>
      </c>
      <c r="G41" s="102">
        <v>63.189049324141337</v>
      </c>
      <c r="H41" s="166" t="s">
        <v>1190</v>
      </c>
      <c r="I41" s="127" t="s">
        <v>1190</v>
      </c>
      <c r="J41" s="127" t="s">
        <v>1190</v>
      </c>
      <c r="K41" s="166" t="s">
        <v>1190</v>
      </c>
      <c r="L41" s="59" t="s">
        <v>848</v>
      </c>
      <c r="M41" s="59" t="s">
        <v>16</v>
      </c>
      <c r="N41" s="166" t="s">
        <v>849</v>
      </c>
      <c r="O41" s="166" t="s">
        <v>16</v>
      </c>
      <c r="P41" s="166" t="s">
        <v>16</v>
      </c>
      <c r="Q41" s="166" t="s">
        <v>1191</v>
      </c>
    </row>
    <row r="42" spans="1:17" ht="82.5" customHeight="1">
      <c r="A42" s="244"/>
      <c r="B42" s="167">
        <v>2021</v>
      </c>
      <c r="C42" s="100">
        <v>2107.7080000000001</v>
      </c>
      <c r="D42" s="100">
        <v>737.86400000000003</v>
      </c>
      <c r="E42" s="100">
        <v>1369.8440000000001</v>
      </c>
      <c r="F42" s="59">
        <v>50</v>
      </c>
      <c r="G42" s="102">
        <v>42.154160000000005</v>
      </c>
      <c r="H42" s="166" t="s">
        <v>1190</v>
      </c>
      <c r="I42" s="127" t="s">
        <v>1190</v>
      </c>
      <c r="J42" s="127" t="s">
        <v>1190</v>
      </c>
      <c r="K42" s="166" t="s">
        <v>1190</v>
      </c>
      <c r="L42" s="59" t="s">
        <v>848</v>
      </c>
      <c r="M42" s="59" t="s">
        <v>16</v>
      </c>
      <c r="N42" s="166" t="s">
        <v>849</v>
      </c>
      <c r="O42" s="166" t="s">
        <v>16</v>
      </c>
      <c r="P42" s="166" t="s">
        <v>16</v>
      </c>
      <c r="Q42" s="166" t="s">
        <v>1191</v>
      </c>
    </row>
    <row r="43" spans="1:17" ht="82.5" customHeight="1">
      <c r="A43" s="244"/>
      <c r="B43" s="167">
        <v>2022</v>
      </c>
      <c r="C43" s="100">
        <v>1368.88</v>
      </c>
      <c r="D43" s="100">
        <v>0</v>
      </c>
      <c r="E43" s="100">
        <v>1368.88</v>
      </c>
      <c r="F43" s="59">
        <v>50</v>
      </c>
      <c r="G43" s="102">
        <v>27.377599999999997</v>
      </c>
      <c r="H43" s="166" t="s">
        <v>1190</v>
      </c>
      <c r="I43" s="127" t="s">
        <v>1190</v>
      </c>
      <c r="J43" s="127" t="s">
        <v>1190</v>
      </c>
      <c r="K43" s="166" t="s">
        <v>1190</v>
      </c>
      <c r="L43" s="59" t="s">
        <v>848</v>
      </c>
      <c r="M43" s="59" t="s">
        <v>16</v>
      </c>
      <c r="N43" s="166" t="s">
        <v>849</v>
      </c>
      <c r="O43" s="166" t="s">
        <v>16</v>
      </c>
      <c r="P43" s="166" t="s">
        <v>16</v>
      </c>
      <c r="Q43" s="166" t="s">
        <v>1191</v>
      </c>
    </row>
    <row r="44" spans="1:17" ht="82.5" customHeight="1">
      <c r="A44" s="244"/>
      <c r="B44" s="167" t="s">
        <v>840</v>
      </c>
      <c r="C44" s="100">
        <v>5751.3940000000002</v>
      </c>
      <c r="D44" s="100">
        <v>1949.877</v>
      </c>
      <c r="E44" s="100">
        <v>3801.5169999999998</v>
      </c>
      <c r="F44" s="59">
        <v>136</v>
      </c>
      <c r="G44" s="102">
        <v>42.289661764705883</v>
      </c>
      <c r="H44" s="166" t="s">
        <v>1190</v>
      </c>
      <c r="I44" s="127" t="s">
        <v>1190</v>
      </c>
      <c r="J44" s="127" t="s">
        <v>1190</v>
      </c>
      <c r="K44" s="166" t="s">
        <v>1190</v>
      </c>
      <c r="L44" s="59" t="s">
        <v>848</v>
      </c>
      <c r="M44" s="59" t="s">
        <v>16</v>
      </c>
      <c r="N44" s="166" t="s">
        <v>849</v>
      </c>
      <c r="O44" s="166" t="s">
        <v>16</v>
      </c>
      <c r="P44" s="166" t="s">
        <v>16</v>
      </c>
      <c r="Q44" s="166" t="s">
        <v>1191</v>
      </c>
    </row>
    <row r="45" spans="1:17" ht="26">
      <c r="A45" s="248" t="s">
        <v>1192</v>
      </c>
      <c r="B45" s="167" t="s">
        <v>834</v>
      </c>
      <c r="C45" s="100" t="s">
        <v>16</v>
      </c>
      <c r="D45" s="100" t="s">
        <v>16</v>
      </c>
      <c r="E45" s="100" t="s">
        <v>16</v>
      </c>
      <c r="F45" s="100" t="s">
        <v>16</v>
      </c>
      <c r="G45" s="100" t="s">
        <v>16</v>
      </c>
      <c r="H45" s="105" t="s">
        <v>1190</v>
      </c>
      <c r="I45" s="128" t="s">
        <v>16</v>
      </c>
      <c r="J45" s="128" t="s">
        <v>16</v>
      </c>
      <c r="K45" s="105" t="s">
        <v>1190</v>
      </c>
      <c r="L45" s="100" t="s">
        <v>16</v>
      </c>
      <c r="M45" s="100" t="s">
        <v>16</v>
      </c>
      <c r="N45" s="100" t="s">
        <v>16</v>
      </c>
      <c r="O45" s="100" t="s">
        <v>16</v>
      </c>
      <c r="P45" s="100" t="s">
        <v>16</v>
      </c>
      <c r="Q45" s="166" t="s">
        <v>866</v>
      </c>
    </row>
    <row r="46" spans="1:17" ht="115" customHeight="1">
      <c r="A46" s="249"/>
      <c r="B46" s="167" t="s">
        <v>839</v>
      </c>
      <c r="C46" s="100" t="s">
        <v>16</v>
      </c>
      <c r="D46" s="100" t="s">
        <v>16</v>
      </c>
      <c r="E46" s="100" t="s">
        <v>16</v>
      </c>
      <c r="F46" s="105" t="s">
        <v>16</v>
      </c>
      <c r="G46" s="105" t="s">
        <v>16</v>
      </c>
      <c r="H46" s="166" t="s">
        <v>1190</v>
      </c>
      <c r="I46" s="127" t="s">
        <v>1190</v>
      </c>
      <c r="J46" s="127" t="s">
        <v>1190</v>
      </c>
      <c r="K46" s="166" t="s">
        <v>1190</v>
      </c>
      <c r="L46" s="59" t="s">
        <v>848</v>
      </c>
      <c r="M46" s="59" t="s">
        <v>16</v>
      </c>
      <c r="N46" s="166" t="s">
        <v>858</v>
      </c>
      <c r="O46" s="166" t="s">
        <v>16</v>
      </c>
      <c r="P46" s="166" t="s">
        <v>16</v>
      </c>
      <c r="Q46" s="166" t="s">
        <v>1193</v>
      </c>
    </row>
    <row r="47" spans="1:17" ht="115" customHeight="1">
      <c r="A47" s="249"/>
      <c r="B47" s="167">
        <v>2020</v>
      </c>
      <c r="C47" s="100" t="s">
        <v>566</v>
      </c>
      <c r="D47" s="100" t="s">
        <v>566</v>
      </c>
      <c r="E47" s="100" t="s">
        <v>566</v>
      </c>
      <c r="F47" s="59">
        <v>1</v>
      </c>
      <c r="G47" s="100" t="s">
        <v>16</v>
      </c>
      <c r="H47" s="166" t="s">
        <v>1190</v>
      </c>
      <c r="I47" s="127" t="s">
        <v>1190</v>
      </c>
      <c r="J47" s="127" t="s">
        <v>1190</v>
      </c>
      <c r="K47" s="166" t="s">
        <v>1190</v>
      </c>
      <c r="L47" s="59" t="s">
        <v>848</v>
      </c>
      <c r="M47" s="59" t="s">
        <v>16</v>
      </c>
      <c r="N47" s="166" t="s">
        <v>858</v>
      </c>
      <c r="O47" s="166" t="s">
        <v>16</v>
      </c>
      <c r="P47" s="166" t="s">
        <v>16</v>
      </c>
      <c r="Q47" s="166" t="s">
        <v>1194</v>
      </c>
    </row>
    <row r="48" spans="1:17" ht="69" customHeight="1">
      <c r="A48" s="249"/>
      <c r="B48" s="167">
        <v>2021</v>
      </c>
      <c r="C48" s="100">
        <v>3685.0947452427977</v>
      </c>
      <c r="D48" s="100">
        <v>0</v>
      </c>
      <c r="E48" s="100">
        <v>3685.0947452427977</v>
      </c>
      <c r="F48" s="59" t="s">
        <v>566</v>
      </c>
      <c r="G48" s="59" t="s">
        <v>566</v>
      </c>
      <c r="H48" s="166" t="s">
        <v>1190</v>
      </c>
      <c r="I48" s="127" t="s">
        <v>1190</v>
      </c>
      <c r="J48" s="127" t="s">
        <v>1190</v>
      </c>
      <c r="K48" s="166" t="s">
        <v>1190</v>
      </c>
      <c r="L48" s="59" t="s">
        <v>848</v>
      </c>
      <c r="M48" s="59" t="s">
        <v>16</v>
      </c>
      <c r="N48" s="166" t="s">
        <v>858</v>
      </c>
      <c r="O48" s="166" t="s">
        <v>16</v>
      </c>
      <c r="P48" s="166" t="s">
        <v>16</v>
      </c>
      <c r="Q48" s="166" t="s">
        <v>1195</v>
      </c>
    </row>
    <row r="49" spans="1:17" ht="75" customHeight="1">
      <c r="A49" s="249"/>
      <c r="B49" s="167">
        <v>2022</v>
      </c>
      <c r="C49" s="100">
        <v>3758.5212777938877</v>
      </c>
      <c r="D49" s="100">
        <v>0</v>
      </c>
      <c r="E49" s="100">
        <v>3758.5212777938877</v>
      </c>
      <c r="F49" s="59" t="s">
        <v>566</v>
      </c>
      <c r="G49" s="59" t="s">
        <v>566</v>
      </c>
      <c r="H49" s="166" t="s">
        <v>1190</v>
      </c>
      <c r="I49" s="127" t="s">
        <v>1190</v>
      </c>
      <c r="J49" s="127" t="s">
        <v>1190</v>
      </c>
      <c r="K49" s="166" t="s">
        <v>1190</v>
      </c>
      <c r="L49" s="59" t="s">
        <v>848</v>
      </c>
      <c r="M49" s="59" t="s">
        <v>16</v>
      </c>
      <c r="N49" s="166" t="s">
        <v>858</v>
      </c>
      <c r="O49" s="166" t="s">
        <v>16</v>
      </c>
      <c r="P49" s="166" t="s">
        <v>16</v>
      </c>
      <c r="Q49" s="166" t="s">
        <v>1196</v>
      </c>
    </row>
    <row r="50" spans="1:17" ht="110" customHeight="1">
      <c r="A50" s="259"/>
      <c r="B50" s="167" t="s">
        <v>840</v>
      </c>
      <c r="C50" s="100">
        <v>7443.616023036685</v>
      </c>
      <c r="D50" s="100">
        <v>0</v>
      </c>
      <c r="E50" s="100">
        <v>7443.616023036685</v>
      </c>
      <c r="F50" s="59" t="s">
        <v>566</v>
      </c>
      <c r="G50" s="59" t="s">
        <v>566</v>
      </c>
      <c r="H50" s="166" t="s">
        <v>1190</v>
      </c>
      <c r="I50" s="127" t="s">
        <v>1190</v>
      </c>
      <c r="J50" s="127" t="s">
        <v>1190</v>
      </c>
      <c r="K50" s="166" t="s">
        <v>1190</v>
      </c>
      <c r="L50" s="59" t="s">
        <v>848</v>
      </c>
      <c r="M50" s="59" t="s">
        <v>16</v>
      </c>
      <c r="N50" s="166" t="s">
        <v>858</v>
      </c>
      <c r="O50" s="166" t="s">
        <v>16</v>
      </c>
      <c r="P50" s="166" t="s">
        <v>16</v>
      </c>
      <c r="Q50" s="166" t="s">
        <v>1197</v>
      </c>
    </row>
    <row r="51" spans="1:17">
      <c r="A51" s="248" t="s">
        <v>1198</v>
      </c>
      <c r="B51" s="167" t="s">
        <v>834</v>
      </c>
      <c r="C51" s="59" t="s">
        <v>16</v>
      </c>
      <c r="D51" s="59" t="s">
        <v>16</v>
      </c>
      <c r="E51" s="59" t="s">
        <v>16</v>
      </c>
      <c r="F51" s="59" t="s">
        <v>16</v>
      </c>
      <c r="G51" s="59" t="s">
        <v>16</v>
      </c>
      <c r="H51" s="166" t="s">
        <v>16</v>
      </c>
      <c r="I51" s="129" t="s">
        <v>16</v>
      </c>
      <c r="J51" s="129" t="s">
        <v>16</v>
      </c>
      <c r="K51" s="166" t="s">
        <v>16</v>
      </c>
      <c r="L51" s="59" t="s">
        <v>16</v>
      </c>
      <c r="M51" s="59" t="s">
        <v>16</v>
      </c>
      <c r="N51" s="166" t="s">
        <v>16</v>
      </c>
      <c r="O51" s="166" t="s">
        <v>16</v>
      </c>
      <c r="P51" s="166" t="s">
        <v>16</v>
      </c>
      <c r="Q51" s="166" t="s">
        <v>860</v>
      </c>
    </row>
    <row r="52" spans="1:17">
      <c r="A52" s="249"/>
      <c r="B52" s="167" t="s">
        <v>839</v>
      </c>
      <c r="C52" s="59" t="s">
        <v>16</v>
      </c>
      <c r="D52" s="59" t="s">
        <v>16</v>
      </c>
      <c r="E52" s="59" t="s">
        <v>16</v>
      </c>
      <c r="F52" s="59" t="s">
        <v>16</v>
      </c>
      <c r="G52" s="59" t="s">
        <v>16</v>
      </c>
      <c r="H52" s="166" t="s">
        <v>16</v>
      </c>
      <c r="I52" s="129" t="s">
        <v>16</v>
      </c>
      <c r="J52" s="129" t="s">
        <v>16</v>
      </c>
      <c r="K52" s="166" t="s">
        <v>16</v>
      </c>
      <c r="L52" s="59" t="s">
        <v>16</v>
      </c>
      <c r="M52" s="59" t="s">
        <v>16</v>
      </c>
      <c r="N52" s="166" t="s">
        <v>16</v>
      </c>
      <c r="O52" s="166" t="s">
        <v>16</v>
      </c>
      <c r="P52" s="166" t="s">
        <v>16</v>
      </c>
      <c r="Q52" s="166" t="s">
        <v>1199</v>
      </c>
    </row>
    <row r="53" spans="1:17" ht="86" customHeight="1">
      <c r="A53" s="249"/>
      <c r="B53" s="167">
        <v>2020</v>
      </c>
      <c r="C53" s="102">
        <v>9240.9855520292112</v>
      </c>
      <c r="D53" s="102">
        <v>0</v>
      </c>
      <c r="E53" s="102">
        <v>9240.9855520292112</v>
      </c>
      <c r="F53" s="53">
        <v>2500</v>
      </c>
      <c r="G53" s="102">
        <v>3.6963942208116847</v>
      </c>
      <c r="H53" s="166" t="s">
        <v>16</v>
      </c>
      <c r="I53" s="127" t="s">
        <v>986</v>
      </c>
      <c r="J53" s="127" t="s">
        <v>835</v>
      </c>
      <c r="K53" s="166" t="s">
        <v>16</v>
      </c>
      <c r="L53" s="59" t="s">
        <v>848</v>
      </c>
      <c r="M53" s="59" t="s">
        <v>16</v>
      </c>
      <c r="N53" s="113" t="s">
        <v>858</v>
      </c>
      <c r="O53" s="166" t="s">
        <v>990</v>
      </c>
      <c r="P53" s="166" t="s">
        <v>1200</v>
      </c>
      <c r="Q53" s="166" t="s">
        <v>1201</v>
      </c>
    </row>
    <row r="54" spans="1:17" ht="86" customHeight="1">
      <c r="A54" s="249"/>
      <c r="B54" s="167">
        <v>2021</v>
      </c>
      <c r="C54" s="102">
        <v>1431.7111594106127</v>
      </c>
      <c r="D54" s="102">
        <v>0</v>
      </c>
      <c r="E54" s="102">
        <v>1431.7111594106127</v>
      </c>
      <c r="F54" s="53">
        <v>408</v>
      </c>
      <c r="G54" s="102">
        <v>3.5090959789475802</v>
      </c>
      <c r="H54" s="166" t="s">
        <v>16</v>
      </c>
      <c r="I54" s="127" t="s">
        <v>986</v>
      </c>
      <c r="J54" s="127" t="s">
        <v>835</v>
      </c>
      <c r="K54" s="166" t="s">
        <v>16</v>
      </c>
      <c r="L54" s="59" t="s">
        <v>848</v>
      </c>
      <c r="M54" s="59" t="s">
        <v>16</v>
      </c>
      <c r="N54" s="113" t="s">
        <v>858</v>
      </c>
      <c r="O54" s="166" t="s">
        <v>990</v>
      </c>
      <c r="P54" s="166" t="s">
        <v>1200</v>
      </c>
      <c r="Q54" s="166" t="s">
        <v>1201</v>
      </c>
    </row>
    <row r="55" spans="1:17" ht="86" customHeight="1">
      <c r="A55" s="249"/>
      <c r="B55" s="167">
        <v>2022</v>
      </c>
      <c r="C55" s="102">
        <v>1462.6419758012778</v>
      </c>
      <c r="D55" s="102">
        <v>0</v>
      </c>
      <c r="E55" s="102">
        <v>1462.6419758012778</v>
      </c>
      <c r="F55" s="53">
        <v>408</v>
      </c>
      <c r="G55" s="102">
        <v>3.5849068034345044</v>
      </c>
      <c r="H55" s="166" t="s">
        <v>16</v>
      </c>
      <c r="I55" s="127" t="s">
        <v>986</v>
      </c>
      <c r="J55" s="127" t="s">
        <v>835</v>
      </c>
      <c r="K55" s="166" t="s">
        <v>16</v>
      </c>
      <c r="L55" s="59" t="s">
        <v>848</v>
      </c>
      <c r="M55" s="59" t="s">
        <v>16</v>
      </c>
      <c r="N55" s="113" t="s">
        <v>858</v>
      </c>
      <c r="O55" s="166" t="s">
        <v>990</v>
      </c>
      <c r="P55" s="166" t="s">
        <v>1200</v>
      </c>
      <c r="Q55" s="166" t="s">
        <v>1201</v>
      </c>
    </row>
    <row r="56" spans="1:17" ht="86" customHeight="1">
      <c r="A56" s="259"/>
      <c r="B56" s="167" t="s">
        <v>840</v>
      </c>
      <c r="C56" s="102">
        <v>12135.338687241101</v>
      </c>
      <c r="D56" s="102">
        <v>0</v>
      </c>
      <c r="E56" s="102">
        <v>12135.338687241101</v>
      </c>
      <c r="F56" s="53">
        <v>3316</v>
      </c>
      <c r="G56" s="102">
        <v>3.6596316909653499</v>
      </c>
      <c r="H56" s="166" t="s">
        <v>16</v>
      </c>
      <c r="I56" s="127" t="s">
        <v>986</v>
      </c>
      <c r="J56" s="127" t="s">
        <v>835</v>
      </c>
      <c r="K56" s="166" t="s">
        <v>16</v>
      </c>
      <c r="L56" s="59" t="s">
        <v>848</v>
      </c>
      <c r="M56" s="59" t="s">
        <v>16</v>
      </c>
      <c r="N56" s="113" t="s">
        <v>858</v>
      </c>
      <c r="O56" s="166" t="s">
        <v>990</v>
      </c>
      <c r="P56" s="166" t="s">
        <v>1200</v>
      </c>
      <c r="Q56" s="166" t="s">
        <v>1201</v>
      </c>
    </row>
    <row r="57" spans="1:17" ht="26">
      <c r="A57" s="248" t="s">
        <v>1202</v>
      </c>
      <c r="B57" s="167" t="s">
        <v>834</v>
      </c>
      <c r="C57" s="100" t="s">
        <v>16</v>
      </c>
      <c r="D57" s="100" t="s">
        <v>16</v>
      </c>
      <c r="E57" s="100" t="s">
        <v>16</v>
      </c>
      <c r="F57" s="100" t="s">
        <v>16</v>
      </c>
      <c r="G57" s="100" t="s">
        <v>16</v>
      </c>
      <c r="H57" s="105" t="s">
        <v>16</v>
      </c>
      <c r="I57" s="128" t="s">
        <v>16</v>
      </c>
      <c r="J57" s="128" t="s">
        <v>16</v>
      </c>
      <c r="K57" s="105" t="s">
        <v>16</v>
      </c>
      <c r="L57" s="100" t="s">
        <v>16</v>
      </c>
      <c r="M57" s="100" t="s">
        <v>16</v>
      </c>
      <c r="N57" s="105" t="s">
        <v>16</v>
      </c>
      <c r="O57" s="105" t="s">
        <v>16</v>
      </c>
      <c r="P57" s="105" t="s">
        <v>16</v>
      </c>
      <c r="Q57" s="166" t="s">
        <v>866</v>
      </c>
    </row>
    <row r="58" spans="1:17" ht="95.5" customHeight="1">
      <c r="A58" s="249"/>
      <c r="B58" s="167" t="s">
        <v>839</v>
      </c>
      <c r="C58" s="100" t="s">
        <v>16</v>
      </c>
      <c r="D58" s="100" t="s">
        <v>16</v>
      </c>
      <c r="E58" s="100" t="s">
        <v>16</v>
      </c>
      <c r="F58" s="53" t="s">
        <v>16</v>
      </c>
      <c r="G58" s="199" t="s">
        <v>16</v>
      </c>
      <c r="H58" s="166" t="s">
        <v>1190</v>
      </c>
      <c r="I58" s="127" t="s">
        <v>1190</v>
      </c>
      <c r="J58" s="127" t="s">
        <v>1190</v>
      </c>
      <c r="K58" s="166" t="s">
        <v>1190</v>
      </c>
      <c r="L58" s="59" t="s">
        <v>848</v>
      </c>
      <c r="M58" s="59" t="s">
        <v>16</v>
      </c>
      <c r="N58" s="113" t="s">
        <v>858</v>
      </c>
      <c r="O58" s="166" t="s">
        <v>990</v>
      </c>
      <c r="P58" s="166" t="s">
        <v>1203</v>
      </c>
      <c r="Q58" s="166" t="s">
        <v>1204</v>
      </c>
    </row>
    <row r="59" spans="1:17" ht="95.5" customHeight="1">
      <c r="A59" s="249"/>
      <c r="B59" s="167">
        <v>2020</v>
      </c>
      <c r="C59" s="100" t="s">
        <v>566</v>
      </c>
      <c r="D59" s="100">
        <v>0</v>
      </c>
      <c r="E59" s="100" t="s">
        <v>566</v>
      </c>
      <c r="F59" s="53" t="s">
        <v>16</v>
      </c>
      <c r="G59" s="199" t="s">
        <v>16</v>
      </c>
      <c r="H59" s="166" t="s">
        <v>1190</v>
      </c>
      <c r="I59" s="127" t="s">
        <v>1190</v>
      </c>
      <c r="J59" s="127" t="s">
        <v>1190</v>
      </c>
      <c r="K59" s="166" t="s">
        <v>1190</v>
      </c>
      <c r="L59" s="59" t="s">
        <v>848</v>
      </c>
      <c r="M59" s="59" t="s">
        <v>16</v>
      </c>
      <c r="N59" s="113" t="s">
        <v>858</v>
      </c>
      <c r="O59" s="166" t="s">
        <v>990</v>
      </c>
      <c r="P59" s="166" t="s">
        <v>1203</v>
      </c>
      <c r="Q59" s="166" t="s">
        <v>1205</v>
      </c>
    </row>
    <row r="60" spans="1:17" ht="95.5" customHeight="1">
      <c r="A60" s="249"/>
      <c r="B60" s="167">
        <v>2021</v>
      </c>
      <c r="C60" s="100" t="s">
        <v>566</v>
      </c>
      <c r="D60" s="100">
        <v>0</v>
      </c>
      <c r="E60" s="100" t="s">
        <v>566</v>
      </c>
      <c r="F60" s="53" t="s">
        <v>16</v>
      </c>
      <c r="G60" s="199" t="s">
        <v>16</v>
      </c>
      <c r="H60" s="166" t="s">
        <v>1190</v>
      </c>
      <c r="I60" s="127" t="s">
        <v>1190</v>
      </c>
      <c r="J60" s="127" t="s">
        <v>1190</v>
      </c>
      <c r="K60" s="166" t="s">
        <v>1190</v>
      </c>
      <c r="L60" s="59" t="s">
        <v>848</v>
      </c>
      <c r="M60" s="59" t="s">
        <v>16</v>
      </c>
      <c r="N60" s="113" t="s">
        <v>858</v>
      </c>
      <c r="O60" s="166" t="s">
        <v>990</v>
      </c>
      <c r="P60" s="166" t="s">
        <v>1203</v>
      </c>
      <c r="Q60" s="166" t="s">
        <v>1206</v>
      </c>
    </row>
    <row r="61" spans="1:17" ht="95.5" customHeight="1">
      <c r="A61" s="249"/>
      <c r="B61" s="167">
        <v>2022</v>
      </c>
      <c r="C61" s="100" t="s">
        <v>566</v>
      </c>
      <c r="D61" s="100">
        <v>0</v>
      </c>
      <c r="E61" s="100" t="s">
        <v>566</v>
      </c>
      <c r="F61" s="53" t="s">
        <v>16</v>
      </c>
      <c r="G61" s="199" t="s">
        <v>16</v>
      </c>
      <c r="H61" s="166" t="s">
        <v>1190</v>
      </c>
      <c r="I61" s="127" t="s">
        <v>1190</v>
      </c>
      <c r="J61" s="127" t="s">
        <v>1190</v>
      </c>
      <c r="K61" s="166" t="s">
        <v>1190</v>
      </c>
      <c r="L61" s="59" t="s">
        <v>848</v>
      </c>
      <c r="M61" s="59" t="s">
        <v>16</v>
      </c>
      <c r="N61" s="113" t="s">
        <v>858</v>
      </c>
      <c r="O61" s="166" t="s">
        <v>990</v>
      </c>
      <c r="P61" s="166" t="s">
        <v>1203</v>
      </c>
      <c r="Q61" s="166" t="s">
        <v>1207</v>
      </c>
    </row>
    <row r="62" spans="1:17" ht="95.5" customHeight="1">
      <c r="A62" s="259"/>
      <c r="B62" s="167" t="s">
        <v>840</v>
      </c>
      <c r="C62" s="100" t="s">
        <v>566</v>
      </c>
      <c r="D62" s="100">
        <v>0</v>
      </c>
      <c r="E62" s="100" t="s">
        <v>566</v>
      </c>
      <c r="F62" s="53" t="s">
        <v>16</v>
      </c>
      <c r="G62" s="199" t="s">
        <v>16</v>
      </c>
      <c r="H62" s="166" t="s">
        <v>1190</v>
      </c>
      <c r="I62" s="127" t="s">
        <v>1190</v>
      </c>
      <c r="J62" s="127" t="s">
        <v>1190</v>
      </c>
      <c r="K62" s="166" t="s">
        <v>1190</v>
      </c>
      <c r="L62" s="59" t="s">
        <v>848</v>
      </c>
      <c r="M62" s="59" t="s">
        <v>16</v>
      </c>
      <c r="N62" s="113" t="s">
        <v>858</v>
      </c>
      <c r="O62" s="166" t="s">
        <v>990</v>
      </c>
      <c r="P62" s="166" t="s">
        <v>1203</v>
      </c>
      <c r="Q62" s="166" t="s">
        <v>1208</v>
      </c>
    </row>
    <row r="63" spans="1:17" ht="26">
      <c r="A63" s="248" t="s">
        <v>1209</v>
      </c>
      <c r="B63" s="167" t="s">
        <v>834</v>
      </c>
      <c r="C63" s="102" t="s">
        <v>16</v>
      </c>
      <c r="D63" s="102" t="s">
        <v>16</v>
      </c>
      <c r="E63" s="102" t="s">
        <v>16</v>
      </c>
      <c r="F63" s="200" t="s">
        <v>16</v>
      </c>
      <c r="G63" s="200" t="s">
        <v>16</v>
      </c>
      <c r="H63" s="166" t="s">
        <v>16</v>
      </c>
      <c r="I63" s="129" t="s">
        <v>16</v>
      </c>
      <c r="J63" s="129" t="s">
        <v>16</v>
      </c>
      <c r="K63" s="106" t="s">
        <v>16</v>
      </c>
      <c r="L63" s="102" t="s">
        <v>16</v>
      </c>
      <c r="M63" s="102" t="s">
        <v>16</v>
      </c>
      <c r="N63" s="106" t="s">
        <v>16</v>
      </c>
      <c r="O63" s="106" t="s">
        <v>16</v>
      </c>
      <c r="P63" s="106" t="s">
        <v>16</v>
      </c>
      <c r="Q63" s="166" t="s">
        <v>866</v>
      </c>
    </row>
    <row r="64" spans="1:17" ht="78">
      <c r="A64" s="249"/>
      <c r="B64" s="167" t="s">
        <v>839</v>
      </c>
      <c r="C64" s="102" t="s">
        <v>16</v>
      </c>
      <c r="D64" s="102" t="s">
        <v>16</v>
      </c>
      <c r="E64" s="102" t="s">
        <v>16</v>
      </c>
      <c r="F64" s="53" t="s">
        <v>16</v>
      </c>
      <c r="G64" s="53" t="s">
        <v>16</v>
      </c>
      <c r="H64" s="166" t="s">
        <v>16</v>
      </c>
      <c r="I64" s="127" t="s">
        <v>986</v>
      </c>
      <c r="J64" s="127" t="s">
        <v>835</v>
      </c>
      <c r="K64" s="166" t="s">
        <v>16</v>
      </c>
      <c r="L64" s="59" t="s">
        <v>848</v>
      </c>
      <c r="M64" s="59" t="s">
        <v>16</v>
      </c>
      <c r="N64" s="113" t="s">
        <v>858</v>
      </c>
      <c r="O64" s="166" t="s">
        <v>16</v>
      </c>
      <c r="P64" s="166" t="s">
        <v>1203</v>
      </c>
      <c r="Q64" s="166" t="s">
        <v>1210</v>
      </c>
    </row>
    <row r="65" spans="1:17" ht="78">
      <c r="A65" s="249"/>
      <c r="B65" s="167">
        <v>2020</v>
      </c>
      <c r="C65" s="102" t="s">
        <v>566</v>
      </c>
      <c r="D65" s="102" t="s">
        <v>566</v>
      </c>
      <c r="E65" s="102" t="s">
        <v>566</v>
      </c>
      <c r="F65" s="53" t="s">
        <v>566</v>
      </c>
      <c r="G65" s="53" t="s">
        <v>566</v>
      </c>
      <c r="H65" s="166" t="s">
        <v>16</v>
      </c>
      <c r="I65" s="127" t="s">
        <v>986</v>
      </c>
      <c r="J65" s="127" t="s">
        <v>835</v>
      </c>
      <c r="K65" s="166" t="s">
        <v>16</v>
      </c>
      <c r="L65" s="59" t="s">
        <v>848</v>
      </c>
      <c r="M65" s="59" t="s">
        <v>16</v>
      </c>
      <c r="N65" s="113" t="s">
        <v>858</v>
      </c>
      <c r="O65" s="166" t="s">
        <v>990</v>
      </c>
      <c r="P65" s="166" t="s">
        <v>1203</v>
      </c>
      <c r="Q65" s="166" t="s">
        <v>1211</v>
      </c>
    </row>
    <row r="66" spans="1:17" ht="78">
      <c r="A66" s="249"/>
      <c r="B66" s="167">
        <v>2021</v>
      </c>
      <c r="C66" s="102" t="s">
        <v>566</v>
      </c>
      <c r="D66" s="102" t="s">
        <v>566</v>
      </c>
      <c r="E66" s="102" t="s">
        <v>566</v>
      </c>
      <c r="F66" s="53" t="s">
        <v>566</v>
      </c>
      <c r="G66" s="53" t="s">
        <v>566</v>
      </c>
      <c r="H66" s="166" t="s">
        <v>16</v>
      </c>
      <c r="I66" s="127" t="s">
        <v>986</v>
      </c>
      <c r="J66" s="127" t="s">
        <v>835</v>
      </c>
      <c r="K66" s="166" t="s">
        <v>16</v>
      </c>
      <c r="L66" s="59" t="s">
        <v>848</v>
      </c>
      <c r="M66" s="59" t="s">
        <v>16</v>
      </c>
      <c r="N66" s="113" t="s">
        <v>858</v>
      </c>
      <c r="O66" s="166" t="s">
        <v>990</v>
      </c>
      <c r="P66" s="166" t="s">
        <v>1203</v>
      </c>
      <c r="Q66" s="166" t="s">
        <v>1212</v>
      </c>
    </row>
    <row r="67" spans="1:17" ht="78">
      <c r="A67" s="249"/>
      <c r="B67" s="167">
        <v>2022</v>
      </c>
      <c r="C67" s="102" t="s">
        <v>566</v>
      </c>
      <c r="D67" s="102" t="s">
        <v>566</v>
      </c>
      <c r="E67" s="102" t="s">
        <v>566</v>
      </c>
      <c r="F67" s="53" t="s">
        <v>566</v>
      </c>
      <c r="G67" s="53" t="s">
        <v>566</v>
      </c>
      <c r="H67" s="166" t="s">
        <v>16</v>
      </c>
      <c r="I67" s="127" t="s">
        <v>986</v>
      </c>
      <c r="J67" s="127" t="s">
        <v>835</v>
      </c>
      <c r="K67" s="166" t="s">
        <v>16</v>
      </c>
      <c r="L67" s="59" t="s">
        <v>848</v>
      </c>
      <c r="M67" s="59" t="s">
        <v>16</v>
      </c>
      <c r="N67" s="113" t="s">
        <v>858</v>
      </c>
      <c r="O67" s="166" t="s">
        <v>990</v>
      </c>
      <c r="P67" s="166" t="s">
        <v>1203</v>
      </c>
      <c r="Q67" s="166" t="s">
        <v>1213</v>
      </c>
    </row>
    <row r="68" spans="1:17" ht="78">
      <c r="A68" s="259"/>
      <c r="B68" s="167" t="s">
        <v>840</v>
      </c>
      <c r="C68" s="102" t="s">
        <v>566</v>
      </c>
      <c r="D68" s="102" t="s">
        <v>566</v>
      </c>
      <c r="E68" s="102" t="s">
        <v>566</v>
      </c>
      <c r="F68" s="53" t="s">
        <v>566</v>
      </c>
      <c r="G68" s="53" t="s">
        <v>566</v>
      </c>
      <c r="H68" s="166" t="s">
        <v>16</v>
      </c>
      <c r="I68" s="127" t="s">
        <v>986</v>
      </c>
      <c r="J68" s="127" t="s">
        <v>835</v>
      </c>
      <c r="K68" s="166" t="s">
        <v>16</v>
      </c>
      <c r="L68" s="59" t="s">
        <v>16</v>
      </c>
      <c r="M68" s="59" t="s">
        <v>16</v>
      </c>
      <c r="N68" s="166" t="s">
        <v>16</v>
      </c>
      <c r="O68" s="166" t="s">
        <v>990</v>
      </c>
      <c r="P68" s="166" t="s">
        <v>1203</v>
      </c>
      <c r="Q68" s="166" t="s">
        <v>1214</v>
      </c>
    </row>
    <row r="69" spans="1:17" ht="77.5" customHeight="1">
      <c r="A69" s="248" t="s">
        <v>1215</v>
      </c>
      <c r="B69" s="167" t="s">
        <v>834</v>
      </c>
      <c r="C69" s="100">
        <v>1123.6182468106047</v>
      </c>
      <c r="D69" s="100">
        <v>0</v>
      </c>
      <c r="E69" s="100">
        <v>1123.6182468106047</v>
      </c>
      <c r="F69" s="59" t="s">
        <v>16</v>
      </c>
      <c r="G69" s="59" t="s">
        <v>16</v>
      </c>
      <c r="H69" s="166" t="s">
        <v>1190</v>
      </c>
      <c r="I69" s="127" t="s">
        <v>1190</v>
      </c>
      <c r="J69" s="127" t="s">
        <v>1190</v>
      </c>
      <c r="K69" s="166" t="s">
        <v>1190</v>
      </c>
      <c r="L69" s="59" t="s">
        <v>848</v>
      </c>
      <c r="M69" s="59" t="s">
        <v>16</v>
      </c>
      <c r="N69" s="166" t="s">
        <v>849</v>
      </c>
      <c r="O69" s="166" t="s">
        <v>16</v>
      </c>
      <c r="P69" s="166" t="s">
        <v>16</v>
      </c>
      <c r="Q69" s="166" t="s">
        <v>1216</v>
      </c>
    </row>
    <row r="70" spans="1:17" ht="118" customHeight="1">
      <c r="A70" s="249"/>
      <c r="B70" s="167" t="s">
        <v>839</v>
      </c>
      <c r="C70" s="105" t="s">
        <v>16</v>
      </c>
      <c r="D70" s="105" t="s">
        <v>16</v>
      </c>
      <c r="E70" s="105" t="s">
        <v>16</v>
      </c>
      <c r="F70" s="59" t="s">
        <v>16</v>
      </c>
      <c r="G70" s="59" t="s">
        <v>16</v>
      </c>
      <c r="H70" s="166" t="s">
        <v>1190</v>
      </c>
      <c r="I70" s="127" t="s">
        <v>1190</v>
      </c>
      <c r="J70" s="127" t="s">
        <v>1190</v>
      </c>
      <c r="K70" s="166" t="s">
        <v>1190</v>
      </c>
      <c r="L70" s="59" t="s">
        <v>848</v>
      </c>
      <c r="M70" s="59" t="s">
        <v>16</v>
      </c>
      <c r="N70" s="166" t="s">
        <v>849</v>
      </c>
      <c r="O70" s="166" t="s">
        <v>16</v>
      </c>
      <c r="P70" s="166" t="s">
        <v>16</v>
      </c>
      <c r="Q70" s="166" t="s">
        <v>1217</v>
      </c>
    </row>
    <row r="71" spans="1:17" ht="77.5" customHeight="1">
      <c r="A71" s="249"/>
      <c r="B71" s="167">
        <v>2020</v>
      </c>
      <c r="C71" s="100">
        <v>439.6564985407004</v>
      </c>
      <c r="D71" s="100">
        <v>0</v>
      </c>
      <c r="E71" s="100">
        <v>439.6564985407004</v>
      </c>
      <c r="F71" s="59" t="s">
        <v>16</v>
      </c>
      <c r="G71" s="59" t="s">
        <v>16</v>
      </c>
      <c r="H71" s="166" t="s">
        <v>1190</v>
      </c>
      <c r="I71" s="127" t="s">
        <v>1190</v>
      </c>
      <c r="J71" s="127" t="s">
        <v>1190</v>
      </c>
      <c r="K71" s="166" t="s">
        <v>1190</v>
      </c>
      <c r="L71" s="59" t="s">
        <v>848</v>
      </c>
      <c r="M71" s="59" t="s">
        <v>16</v>
      </c>
      <c r="N71" s="166" t="s">
        <v>849</v>
      </c>
      <c r="O71" s="166" t="s">
        <v>16</v>
      </c>
      <c r="P71" s="166" t="s">
        <v>16</v>
      </c>
      <c r="Q71" s="166" t="s">
        <v>1216</v>
      </c>
    </row>
    <row r="72" spans="1:17" ht="77.5" customHeight="1">
      <c r="A72" s="249"/>
      <c r="B72" s="167">
        <v>2021</v>
      </c>
      <c r="C72" s="100">
        <v>362.26162782366123</v>
      </c>
      <c r="D72" s="100">
        <v>0</v>
      </c>
      <c r="E72" s="100">
        <v>362.26162782366123</v>
      </c>
      <c r="F72" s="59" t="s">
        <v>16</v>
      </c>
      <c r="G72" s="59" t="s">
        <v>16</v>
      </c>
      <c r="H72" s="166" t="s">
        <v>1190</v>
      </c>
      <c r="I72" s="127" t="s">
        <v>1190</v>
      </c>
      <c r="J72" s="127" t="s">
        <v>1190</v>
      </c>
      <c r="K72" s="166" t="s">
        <v>1190</v>
      </c>
      <c r="L72" s="59" t="s">
        <v>848</v>
      </c>
      <c r="M72" s="59" t="s">
        <v>16</v>
      </c>
      <c r="N72" s="166" t="s">
        <v>849</v>
      </c>
      <c r="O72" s="166" t="s">
        <v>16</v>
      </c>
      <c r="P72" s="166" t="s">
        <v>16</v>
      </c>
      <c r="Q72" s="166" t="s">
        <v>1216</v>
      </c>
    </row>
    <row r="73" spans="1:17" ht="77.5" customHeight="1">
      <c r="A73" s="249"/>
      <c r="B73" s="167">
        <v>2022</v>
      </c>
      <c r="C73" s="100">
        <v>303.59390151279933</v>
      </c>
      <c r="D73" s="100">
        <v>0</v>
      </c>
      <c r="E73" s="100">
        <v>303.59390151279933</v>
      </c>
      <c r="F73" s="59" t="s">
        <v>16</v>
      </c>
      <c r="G73" s="59" t="s">
        <v>16</v>
      </c>
      <c r="H73" s="166" t="s">
        <v>1190</v>
      </c>
      <c r="I73" s="127" t="s">
        <v>1190</v>
      </c>
      <c r="J73" s="127" t="s">
        <v>1190</v>
      </c>
      <c r="K73" s="166" t="s">
        <v>1190</v>
      </c>
      <c r="L73" s="59" t="s">
        <v>848</v>
      </c>
      <c r="M73" s="59" t="s">
        <v>16</v>
      </c>
      <c r="N73" s="166" t="s">
        <v>849</v>
      </c>
      <c r="O73" s="166" t="s">
        <v>16</v>
      </c>
      <c r="P73" s="166" t="s">
        <v>16</v>
      </c>
      <c r="Q73" s="166" t="s">
        <v>1216</v>
      </c>
    </row>
    <row r="74" spans="1:17" ht="77.5" customHeight="1">
      <c r="A74" s="259"/>
      <c r="B74" s="167" t="s">
        <v>840</v>
      </c>
      <c r="C74" s="100">
        <v>1105.512027877161</v>
      </c>
      <c r="D74" s="100">
        <v>0</v>
      </c>
      <c r="E74" s="100">
        <v>1105.512027877161</v>
      </c>
      <c r="F74" s="59" t="s">
        <v>16</v>
      </c>
      <c r="G74" s="59" t="s">
        <v>16</v>
      </c>
      <c r="H74" s="166" t="s">
        <v>1190</v>
      </c>
      <c r="I74" s="127" t="s">
        <v>1190</v>
      </c>
      <c r="J74" s="127" t="s">
        <v>1190</v>
      </c>
      <c r="K74" s="166" t="s">
        <v>1190</v>
      </c>
      <c r="L74" s="59" t="s">
        <v>848</v>
      </c>
      <c r="M74" s="59" t="s">
        <v>16</v>
      </c>
      <c r="N74" s="166" t="s">
        <v>849</v>
      </c>
      <c r="O74" s="166" t="s">
        <v>16</v>
      </c>
      <c r="P74" s="166" t="s">
        <v>16</v>
      </c>
      <c r="Q74" s="166" t="s">
        <v>1216</v>
      </c>
    </row>
    <row r="75" spans="1:17" ht="85.5" customHeight="1">
      <c r="A75" s="244" t="s">
        <v>1218</v>
      </c>
      <c r="B75" s="167" t="s">
        <v>834</v>
      </c>
      <c r="C75" s="100">
        <v>493</v>
      </c>
      <c r="D75" s="100">
        <v>0</v>
      </c>
      <c r="E75" s="100">
        <v>493</v>
      </c>
      <c r="F75" s="59" t="s">
        <v>16</v>
      </c>
      <c r="G75" s="59" t="s">
        <v>16</v>
      </c>
      <c r="H75" s="105" t="s">
        <v>1190</v>
      </c>
      <c r="I75" s="127" t="s">
        <v>1190</v>
      </c>
      <c r="J75" s="127" t="s">
        <v>1190</v>
      </c>
      <c r="K75" s="166" t="s">
        <v>1190</v>
      </c>
      <c r="L75" s="59" t="s">
        <v>848</v>
      </c>
      <c r="M75" s="98" t="s">
        <v>16</v>
      </c>
      <c r="N75" s="59" t="s">
        <v>849</v>
      </c>
      <c r="O75" s="59" t="s">
        <v>16</v>
      </c>
      <c r="P75" s="59" t="s">
        <v>16</v>
      </c>
      <c r="Q75" s="166" t="s">
        <v>1216</v>
      </c>
    </row>
    <row r="76" spans="1:17" ht="85.5" customHeight="1">
      <c r="A76" s="244"/>
      <c r="B76" s="167" t="s">
        <v>839</v>
      </c>
      <c r="C76" s="100">
        <v>1372.90806</v>
      </c>
      <c r="D76" s="100">
        <v>0</v>
      </c>
      <c r="E76" s="100">
        <v>1372.90806</v>
      </c>
      <c r="F76" s="59" t="s">
        <v>16</v>
      </c>
      <c r="G76" s="59" t="s">
        <v>16</v>
      </c>
      <c r="H76" s="105" t="s">
        <v>1190</v>
      </c>
      <c r="I76" s="127" t="s">
        <v>1190</v>
      </c>
      <c r="J76" s="127" t="s">
        <v>1190</v>
      </c>
      <c r="K76" s="166" t="s">
        <v>1190</v>
      </c>
      <c r="L76" s="59" t="s">
        <v>848</v>
      </c>
      <c r="M76" s="98" t="s">
        <v>16</v>
      </c>
      <c r="N76" s="59" t="s">
        <v>849</v>
      </c>
      <c r="O76" s="59" t="s">
        <v>16</v>
      </c>
      <c r="P76" s="59" t="s">
        <v>16</v>
      </c>
      <c r="Q76" s="166" t="s">
        <v>1216</v>
      </c>
    </row>
    <row r="77" spans="1:17" ht="85.5" customHeight="1">
      <c r="A77" s="244"/>
      <c r="B77" s="167">
        <v>2020</v>
      </c>
      <c r="C77" s="100">
        <v>1817.4654613821754</v>
      </c>
      <c r="D77" s="100">
        <v>0</v>
      </c>
      <c r="E77" s="100">
        <v>1817.4654613821754</v>
      </c>
      <c r="F77" s="59" t="s">
        <v>16</v>
      </c>
      <c r="G77" s="59" t="s">
        <v>16</v>
      </c>
      <c r="H77" s="105" t="s">
        <v>1190</v>
      </c>
      <c r="I77" s="127" t="s">
        <v>1190</v>
      </c>
      <c r="J77" s="127" t="s">
        <v>1190</v>
      </c>
      <c r="K77" s="166" t="s">
        <v>1190</v>
      </c>
      <c r="L77" s="59" t="s">
        <v>848</v>
      </c>
      <c r="M77" s="98" t="s">
        <v>16</v>
      </c>
      <c r="N77" s="59" t="s">
        <v>849</v>
      </c>
      <c r="O77" s="59" t="s">
        <v>16</v>
      </c>
      <c r="P77" s="59" t="s">
        <v>16</v>
      </c>
      <c r="Q77" s="166" t="s">
        <v>1216</v>
      </c>
    </row>
    <row r="78" spans="1:17" ht="85.5" customHeight="1">
      <c r="A78" s="244"/>
      <c r="B78" s="167">
        <v>2021</v>
      </c>
      <c r="C78" s="100">
        <v>1817.909353944344</v>
      </c>
      <c r="D78" s="100">
        <v>0</v>
      </c>
      <c r="E78" s="100">
        <v>1817.909353944344</v>
      </c>
      <c r="F78" s="59" t="s">
        <v>16</v>
      </c>
      <c r="G78" s="59" t="s">
        <v>16</v>
      </c>
      <c r="H78" s="105" t="s">
        <v>1190</v>
      </c>
      <c r="I78" s="127" t="s">
        <v>1190</v>
      </c>
      <c r="J78" s="127" t="s">
        <v>1190</v>
      </c>
      <c r="K78" s="166" t="s">
        <v>1190</v>
      </c>
      <c r="L78" s="59" t="s">
        <v>848</v>
      </c>
      <c r="M78" s="98" t="s">
        <v>16</v>
      </c>
      <c r="N78" s="59" t="s">
        <v>849</v>
      </c>
      <c r="O78" s="59" t="s">
        <v>16</v>
      </c>
      <c r="P78" s="59" t="s">
        <v>16</v>
      </c>
      <c r="Q78" s="166" t="s">
        <v>1216</v>
      </c>
    </row>
    <row r="79" spans="1:17" ht="85.5" customHeight="1">
      <c r="A79" s="244"/>
      <c r="B79" s="167">
        <v>2022</v>
      </c>
      <c r="C79" s="100">
        <v>1818.3709136402551</v>
      </c>
      <c r="D79" s="100">
        <v>0</v>
      </c>
      <c r="E79" s="100">
        <v>1818.3709136402551</v>
      </c>
      <c r="F79" s="59" t="s">
        <v>16</v>
      </c>
      <c r="G79" s="59" t="s">
        <v>16</v>
      </c>
      <c r="H79" s="105" t="s">
        <v>1190</v>
      </c>
      <c r="I79" s="127" t="s">
        <v>1190</v>
      </c>
      <c r="J79" s="127" t="s">
        <v>1190</v>
      </c>
      <c r="K79" s="166" t="s">
        <v>1190</v>
      </c>
      <c r="L79" s="59" t="s">
        <v>848</v>
      </c>
      <c r="M79" s="98" t="s">
        <v>16</v>
      </c>
      <c r="N79" s="59" t="s">
        <v>849</v>
      </c>
      <c r="O79" s="59" t="s">
        <v>16</v>
      </c>
      <c r="P79" s="59" t="s">
        <v>16</v>
      </c>
      <c r="Q79" s="166" t="s">
        <v>1216</v>
      </c>
    </row>
    <row r="80" spans="1:17" ht="85.5" customHeight="1">
      <c r="A80" s="244"/>
      <c r="B80" s="167" t="s">
        <v>840</v>
      </c>
      <c r="C80" s="100">
        <v>5453.7457289667745</v>
      </c>
      <c r="D80" s="100">
        <v>0</v>
      </c>
      <c r="E80" s="100">
        <v>5453.7457289667745</v>
      </c>
      <c r="F80" s="59" t="s">
        <v>16</v>
      </c>
      <c r="G80" s="59" t="s">
        <v>16</v>
      </c>
      <c r="H80" s="105" t="s">
        <v>1190</v>
      </c>
      <c r="I80" s="127" t="s">
        <v>1190</v>
      </c>
      <c r="J80" s="127" t="s">
        <v>1190</v>
      </c>
      <c r="K80" s="166" t="s">
        <v>1190</v>
      </c>
      <c r="L80" s="59" t="s">
        <v>848</v>
      </c>
      <c r="M80" s="98" t="s">
        <v>16</v>
      </c>
      <c r="N80" s="59" t="s">
        <v>849</v>
      </c>
      <c r="O80" s="59" t="s">
        <v>16</v>
      </c>
      <c r="P80" s="59" t="s">
        <v>16</v>
      </c>
      <c r="Q80" s="166" t="s">
        <v>1216</v>
      </c>
    </row>
    <row r="81" spans="1:17">
      <c r="A81" s="244" t="s">
        <v>1219</v>
      </c>
      <c r="B81" s="167" t="s">
        <v>834</v>
      </c>
      <c r="C81" s="106" t="s">
        <v>16</v>
      </c>
      <c r="D81" s="106" t="s">
        <v>16</v>
      </c>
      <c r="E81" s="106" t="s">
        <v>16</v>
      </c>
      <c r="F81" s="106" t="s">
        <v>16</v>
      </c>
      <c r="G81" s="106" t="s">
        <v>16</v>
      </c>
      <c r="H81" s="106" t="s">
        <v>16</v>
      </c>
      <c r="I81" s="129" t="s">
        <v>16</v>
      </c>
      <c r="J81" s="129" t="s">
        <v>16</v>
      </c>
      <c r="K81" s="106" t="s">
        <v>16</v>
      </c>
      <c r="L81" s="106" t="s">
        <v>16</v>
      </c>
      <c r="M81" s="106" t="s">
        <v>16</v>
      </c>
      <c r="N81" s="106" t="s">
        <v>16</v>
      </c>
      <c r="O81" s="106" t="s">
        <v>16</v>
      </c>
      <c r="P81" s="106" t="s">
        <v>16</v>
      </c>
      <c r="Q81" s="166" t="s">
        <v>860</v>
      </c>
    </row>
    <row r="82" spans="1:17">
      <c r="A82" s="244"/>
      <c r="B82" s="167" t="s">
        <v>839</v>
      </c>
      <c r="C82" s="106" t="s">
        <v>16</v>
      </c>
      <c r="D82" s="106" t="s">
        <v>16</v>
      </c>
      <c r="E82" s="106" t="s">
        <v>16</v>
      </c>
      <c r="F82" s="106" t="s">
        <v>16</v>
      </c>
      <c r="G82" s="106" t="s">
        <v>16</v>
      </c>
      <c r="H82" s="106" t="s">
        <v>16</v>
      </c>
      <c r="I82" s="129" t="s">
        <v>16</v>
      </c>
      <c r="J82" s="129" t="s">
        <v>16</v>
      </c>
      <c r="K82" s="106" t="s">
        <v>16</v>
      </c>
      <c r="L82" s="106" t="s">
        <v>16</v>
      </c>
      <c r="M82" s="106" t="s">
        <v>16</v>
      </c>
      <c r="N82" s="106" t="s">
        <v>16</v>
      </c>
      <c r="O82" s="106" t="s">
        <v>16</v>
      </c>
      <c r="P82" s="106" t="s">
        <v>16</v>
      </c>
      <c r="Q82" s="166" t="s">
        <v>1220</v>
      </c>
    </row>
    <row r="83" spans="1:17" ht="117.5" customHeight="1">
      <c r="A83" s="244"/>
      <c r="B83" s="167">
        <v>2020</v>
      </c>
      <c r="C83" s="100">
        <v>69280</v>
      </c>
      <c r="D83" s="106" t="s">
        <v>16</v>
      </c>
      <c r="E83" s="106" t="s">
        <v>16</v>
      </c>
      <c r="F83" s="104">
        <v>3675</v>
      </c>
      <c r="G83" s="102">
        <v>18.851700680272106</v>
      </c>
      <c r="H83" s="166" t="s">
        <v>16</v>
      </c>
      <c r="I83" s="127" t="s">
        <v>1221</v>
      </c>
      <c r="J83" s="127" t="s">
        <v>1222</v>
      </c>
      <c r="K83" s="166" t="s">
        <v>16</v>
      </c>
      <c r="L83" s="59" t="s">
        <v>848</v>
      </c>
      <c r="M83" s="59" t="s">
        <v>16</v>
      </c>
      <c r="N83" s="166" t="s">
        <v>1223</v>
      </c>
      <c r="O83" s="166" t="s">
        <v>869</v>
      </c>
      <c r="P83" s="166" t="s">
        <v>1224</v>
      </c>
      <c r="Q83" s="166" t="s">
        <v>1225</v>
      </c>
    </row>
    <row r="84" spans="1:17" ht="117.5" customHeight="1">
      <c r="A84" s="244"/>
      <c r="B84" s="167">
        <v>2021</v>
      </c>
      <c r="C84" s="100">
        <v>35280</v>
      </c>
      <c r="D84" s="106" t="s">
        <v>16</v>
      </c>
      <c r="E84" s="106" t="s">
        <v>16</v>
      </c>
      <c r="F84" s="104">
        <v>1835</v>
      </c>
      <c r="G84" s="102">
        <v>19.22615803814714</v>
      </c>
      <c r="H84" s="166" t="s">
        <v>16</v>
      </c>
      <c r="I84" s="127" t="s">
        <v>1221</v>
      </c>
      <c r="J84" s="127" t="s">
        <v>1222</v>
      </c>
      <c r="K84" s="166" t="s">
        <v>16</v>
      </c>
      <c r="L84" s="59" t="s">
        <v>848</v>
      </c>
      <c r="M84" s="59" t="s">
        <v>16</v>
      </c>
      <c r="N84" s="166" t="s">
        <v>1223</v>
      </c>
      <c r="O84" s="166" t="s">
        <v>869</v>
      </c>
      <c r="P84" s="166" t="s">
        <v>1224</v>
      </c>
      <c r="Q84" s="166" t="s">
        <v>1225</v>
      </c>
    </row>
    <row r="85" spans="1:17" ht="117.5" customHeight="1">
      <c r="A85" s="244"/>
      <c r="B85" s="167">
        <v>2022</v>
      </c>
      <c r="C85" s="100">
        <v>35280</v>
      </c>
      <c r="D85" s="106" t="s">
        <v>16</v>
      </c>
      <c r="E85" s="106" t="s">
        <v>16</v>
      </c>
      <c r="F85" s="104">
        <v>1835</v>
      </c>
      <c r="G85" s="102">
        <v>19.22615803814714</v>
      </c>
      <c r="H85" s="166" t="s">
        <v>16</v>
      </c>
      <c r="I85" s="127" t="s">
        <v>1221</v>
      </c>
      <c r="J85" s="127" t="s">
        <v>1222</v>
      </c>
      <c r="K85" s="166" t="s">
        <v>16</v>
      </c>
      <c r="L85" s="59" t="s">
        <v>848</v>
      </c>
      <c r="M85" s="59" t="s">
        <v>16</v>
      </c>
      <c r="N85" s="166" t="s">
        <v>1223</v>
      </c>
      <c r="O85" s="166" t="s">
        <v>869</v>
      </c>
      <c r="P85" s="166" t="s">
        <v>1224</v>
      </c>
      <c r="Q85" s="166" t="s">
        <v>1225</v>
      </c>
    </row>
    <row r="86" spans="1:17" ht="117.5" customHeight="1">
      <c r="A86" s="244"/>
      <c r="B86" s="167" t="s">
        <v>840</v>
      </c>
      <c r="C86" s="100">
        <v>139840</v>
      </c>
      <c r="D86" s="106" t="s">
        <v>16</v>
      </c>
      <c r="E86" s="106" t="s">
        <v>16</v>
      </c>
      <c r="F86" s="104">
        <v>7345</v>
      </c>
      <c r="G86" s="100">
        <v>19.038801906058541</v>
      </c>
      <c r="H86" s="166" t="s">
        <v>16</v>
      </c>
      <c r="I86" s="127" t="s">
        <v>1221</v>
      </c>
      <c r="J86" s="127" t="s">
        <v>1222</v>
      </c>
      <c r="K86" s="166" t="s">
        <v>16</v>
      </c>
      <c r="L86" s="59" t="s">
        <v>848</v>
      </c>
      <c r="M86" s="59" t="s">
        <v>16</v>
      </c>
      <c r="N86" s="166" t="s">
        <v>1223</v>
      </c>
      <c r="O86" s="166" t="s">
        <v>869</v>
      </c>
      <c r="P86" s="166" t="s">
        <v>1224</v>
      </c>
      <c r="Q86" s="166" t="s">
        <v>1225</v>
      </c>
    </row>
    <row r="87" spans="1:17" ht="42.5" customHeight="1">
      <c r="A87" s="244" t="s">
        <v>1226</v>
      </c>
      <c r="B87" s="167" t="s">
        <v>834</v>
      </c>
      <c r="C87" s="102" t="s">
        <v>16</v>
      </c>
      <c r="D87" s="102" t="s">
        <v>16</v>
      </c>
      <c r="E87" s="102" t="s">
        <v>16</v>
      </c>
      <c r="F87" s="59" t="s">
        <v>16</v>
      </c>
      <c r="G87" s="59" t="s">
        <v>16</v>
      </c>
      <c r="H87" s="166" t="s">
        <v>16</v>
      </c>
      <c r="I87" s="129" t="s">
        <v>16</v>
      </c>
      <c r="J87" s="129" t="s">
        <v>16</v>
      </c>
      <c r="K87" s="166" t="s">
        <v>16</v>
      </c>
      <c r="L87" s="59" t="s">
        <v>16</v>
      </c>
      <c r="M87" s="59" t="s">
        <v>16</v>
      </c>
      <c r="N87" s="166" t="s">
        <v>16</v>
      </c>
      <c r="O87" s="166" t="s">
        <v>16</v>
      </c>
      <c r="P87" s="166" t="s">
        <v>16</v>
      </c>
      <c r="Q87" s="166" t="s">
        <v>1227</v>
      </c>
    </row>
    <row r="88" spans="1:17" ht="42.5" customHeight="1">
      <c r="A88" s="244"/>
      <c r="B88" s="167" t="s">
        <v>839</v>
      </c>
      <c r="C88" s="102" t="s">
        <v>16</v>
      </c>
      <c r="D88" s="102" t="s">
        <v>16</v>
      </c>
      <c r="E88" s="102" t="s">
        <v>16</v>
      </c>
      <c r="F88" s="59" t="s">
        <v>16</v>
      </c>
      <c r="G88" s="59" t="s">
        <v>16</v>
      </c>
      <c r="H88" s="166" t="s">
        <v>16</v>
      </c>
      <c r="I88" s="129" t="s">
        <v>16</v>
      </c>
      <c r="J88" s="129" t="s">
        <v>16</v>
      </c>
      <c r="K88" s="166" t="s">
        <v>16</v>
      </c>
      <c r="L88" s="59" t="s">
        <v>16</v>
      </c>
      <c r="M88" s="59" t="s">
        <v>16</v>
      </c>
      <c r="N88" s="166" t="s">
        <v>16</v>
      </c>
      <c r="O88" s="166" t="s">
        <v>16</v>
      </c>
      <c r="P88" s="166" t="s">
        <v>16</v>
      </c>
      <c r="Q88" s="166" t="s">
        <v>1227</v>
      </c>
    </row>
    <row r="89" spans="1:17" ht="42.5" customHeight="1">
      <c r="A89" s="244"/>
      <c r="B89" s="167">
        <v>2020</v>
      </c>
      <c r="C89" s="102" t="s">
        <v>16</v>
      </c>
      <c r="D89" s="102" t="s">
        <v>16</v>
      </c>
      <c r="E89" s="102" t="s">
        <v>16</v>
      </c>
      <c r="F89" s="59" t="s">
        <v>16</v>
      </c>
      <c r="G89" s="59" t="s">
        <v>16</v>
      </c>
      <c r="H89" s="166" t="s">
        <v>16</v>
      </c>
      <c r="I89" s="129" t="s">
        <v>16</v>
      </c>
      <c r="J89" s="129" t="s">
        <v>16</v>
      </c>
      <c r="K89" s="166" t="s">
        <v>16</v>
      </c>
      <c r="L89" s="59" t="s">
        <v>16</v>
      </c>
      <c r="M89" s="59" t="s">
        <v>16</v>
      </c>
      <c r="N89" s="166" t="s">
        <v>16</v>
      </c>
      <c r="O89" s="166" t="s">
        <v>16</v>
      </c>
      <c r="P89" s="166" t="s">
        <v>16</v>
      </c>
      <c r="Q89" s="166" t="s">
        <v>1227</v>
      </c>
    </row>
    <row r="90" spans="1:17" ht="42.5" customHeight="1">
      <c r="A90" s="244"/>
      <c r="B90" s="167">
        <v>2021</v>
      </c>
      <c r="C90" s="102" t="s">
        <v>16</v>
      </c>
      <c r="D90" s="102" t="s">
        <v>16</v>
      </c>
      <c r="E90" s="102" t="s">
        <v>16</v>
      </c>
      <c r="F90" s="59" t="s">
        <v>16</v>
      </c>
      <c r="G90" s="59" t="s">
        <v>16</v>
      </c>
      <c r="H90" s="166" t="s">
        <v>16</v>
      </c>
      <c r="I90" s="129" t="s">
        <v>16</v>
      </c>
      <c r="J90" s="129" t="s">
        <v>16</v>
      </c>
      <c r="K90" s="166" t="s">
        <v>16</v>
      </c>
      <c r="L90" s="59" t="s">
        <v>16</v>
      </c>
      <c r="M90" s="59" t="s">
        <v>16</v>
      </c>
      <c r="N90" s="166" t="s">
        <v>16</v>
      </c>
      <c r="O90" s="166" t="s">
        <v>16</v>
      </c>
      <c r="P90" s="166" t="s">
        <v>16</v>
      </c>
      <c r="Q90" s="166" t="s">
        <v>1227</v>
      </c>
    </row>
    <row r="91" spans="1:17" ht="42.5" customHeight="1">
      <c r="A91" s="244"/>
      <c r="B91" s="167">
        <v>2022</v>
      </c>
      <c r="C91" s="102" t="s">
        <v>16</v>
      </c>
      <c r="D91" s="102" t="s">
        <v>16</v>
      </c>
      <c r="E91" s="102" t="s">
        <v>16</v>
      </c>
      <c r="F91" s="59" t="s">
        <v>16</v>
      </c>
      <c r="G91" s="59" t="s">
        <v>16</v>
      </c>
      <c r="H91" s="166" t="s">
        <v>16</v>
      </c>
      <c r="I91" s="129" t="s">
        <v>16</v>
      </c>
      <c r="J91" s="129" t="s">
        <v>16</v>
      </c>
      <c r="K91" s="166" t="s">
        <v>16</v>
      </c>
      <c r="L91" s="59" t="s">
        <v>16</v>
      </c>
      <c r="M91" s="59" t="s">
        <v>16</v>
      </c>
      <c r="N91" s="166" t="s">
        <v>16</v>
      </c>
      <c r="O91" s="166" t="s">
        <v>16</v>
      </c>
      <c r="P91" s="166" t="s">
        <v>16</v>
      </c>
      <c r="Q91" s="166" t="s">
        <v>1227</v>
      </c>
    </row>
    <row r="92" spans="1:17" ht="42.5" customHeight="1">
      <c r="A92" s="244"/>
      <c r="B92" s="167" t="s">
        <v>840</v>
      </c>
      <c r="C92" s="102" t="s">
        <v>16</v>
      </c>
      <c r="D92" s="102" t="s">
        <v>16</v>
      </c>
      <c r="E92" s="102" t="s">
        <v>16</v>
      </c>
      <c r="F92" s="59" t="s">
        <v>16</v>
      </c>
      <c r="G92" s="59" t="s">
        <v>16</v>
      </c>
      <c r="H92" s="166" t="s">
        <v>16</v>
      </c>
      <c r="I92" s="129" t="s">
        <v>16</v>
      </c>
      <c r="J92" s="129" t="s">
        <v>16</v>
      </c>
      <c r="K92" s="166" t="s">
        <v>16</v>
      </c>
      <c r="L92" s="59" t="s">
        <v>16</v>
      </c>
      <c r="M92" s="59" t="s">
        <v>16</v>
      </c>
      <c r="N92" s="166" t="s">
        <v>16</v>
      </c>
      <c r="O92" s="166" t="s">
        <v>16</v>
      </c>
      <c r="P92" s="166" t="s">
        <v>16</v>
      </c>
      <c r="Q92" s="166" t="s">
        <v>1227</v>
      </c>
    </row>
    <row r="93" spans="1:17" ht="77.5" customHeight="1">
      <c r="A93" s="244" t="s">
        <v>1228</v>
      </c>
      <c r="B93" s="167" t="s">
        <v>834</v>
      </c>
      <c r="C93" s="100">
        <v>1275.7815917602677</v>
      </c>
      <c r="D93" s="100">
        <v>0</v>
      </c>
      <c r="E93" s="100">
        <v>1275.7815917602677</v>
      </c>
      <c r="F93" s="53" t="s">
        <v>16</v>
      </c>
      <c r="G93" s="59" t="s">
        <v>16</v>
      </c>
      <c r="H93" s="166" t="s">
        <v>1190</v>
      </c>
      <c r="I93" s="127" t="s">
        <v>1190</v>
      </c>
      <c r="J93" s="127" t="s">
        <v>1190</v>
      </c>
      <c r="K93" s="166" t="s">
        <v>1190</v>
      </c>
      <c r="L93" s="59" t="s">
        <v>848</v>
      </c>
      <c r="M93" s="59" t="s">
        <v>16</v>
      </c>
      <c r="N93" s="113" t="s">
        <v>858</v>
      </c>
      <c r="O93" s="166" t="s">
        <v>990</v>
      </c>
      <c r="P93" s="166" t="s">
        <v>1229</v>
      </c>
      <c r="Q93" s="166" t="s">
        <v>1230</v>
      </c>
    </row>
    <row r="94" spans="1:17" ht="77.5" customHeight="1">
      <c r="A94" s="244"/>
      <c r="B94" s="167" t="s">
        <v>839</v>
      </c>
      <c r="C94" s="100">
        <v>1556.74953</v>
      </c>
      <c r="D94" s="100">
        <v>0</v>
      </c>
      <c r="E94" s="100">
        <v>1556.74953</v>
      </c>
      <c r="F94" s="53" t="s">
        <v>16</v>
      </c>
      <c r="G94" s="53" t="s">
        <v>16</v>
      </c>
      <c r="H94" s="166" t="s">
        <v>1190</v>
      </c>
      <c r="I94" s="127" t="s">
        <v>1190</v>
      </c>
      <c r="J94" s="127" t="s">
        <v>1190</v>
      </c>
      <c r="K94" s="166" t="s">
        <v>1190</v>
      </c>
      <c r="L94" s="59" t="s">
        <v>848</v>
      </c>
      <c r="M94" s="59" t="s">
        <v>16</v>
      </c>
      <c r="N94" s="113" t="s">
        <v>858</v>
      </c>
      <c r="O94" s="166" t="s">
        <v>990</v>
      </c>
      <c r="P94" s="166" t="s">
        <v>1229</v>
      </c>
      <c r="Q94" s="166" t="s">
        <v>1230</v>
      </c>
    </row>
    <row r="95" spans="1:17" ht="77.5" customHeight="1">
      <c r="A95" s="244"/>
      <c r="B95" s="167">
        <v>2020</v>
      </c>
      <c r="C95" s="100">
        <v>1415.2887383853044</v>
      </c>
      <c r="D95" s="100">
        <v>0</v>
      </c>
      <c r="E95" s="100">
        <v>1415.2887383853044</v>
      </c>
      <c r="F95" s="53" t="s">
        <v>16</v>
      </c>
      <c r="G95" s="59" t="s">
        <v>16</v>
      </c>
      <c r="H95" s="166" t="s">
        <v>1190</v>
      </c>
      <c r="I95" s="127" t="s">
        <v>1190</v>
      </c>
      <c r="J95" s="127" t="s">
        <v>1190</v>
      </c>
      <c r="K95" s="166" t="s">
        <v>1190</v>
      </c>
      <c r="L95" s="59" t="s">
        <v>848</v>
      </c>
      <c r="M95" s="59" t="s">
        <v>16</v>
      </c>
      <c r="N95" s="113" t="s">
        <v>858</v>
      </c>
      <c r="O95" s="166" t="s">
        <v>990</v>
      </c>
      <c r="P95" s="166" t="s">
        <v>1229</v>
      </c>
      <c r="Q95" s="166" t="s">
        <v>1230</v>
      </c>
    </row>
    <row r="96" spans="1:17" ht="77.5" customHeight="1">
      <c r="A96" s="244"/>
      <c r="B96" s="167">
        <v>2021</v>
      </c>
      <c r="C96" s="100">
        <v>1445.3183333132033</v>
      </c>
      <c r="D96" s="100">
        <v>0</v>
      </c>
      <c r="E96" s="100">
        <v>1445.3183333132033</v>
      </c>
      <c r="F96" s="53" t="s">
        <v>16</v>
      </c>
      <c r="G96" s="59" t="s">
        <v>16</v>
      </c>
      <c r="H96" s="166" t="s">
        <v>1190</v>
      </c>
      <c r="I96" s="127" t="s">
        <v>1190</v>
      </c>
      <c r="J96" s="127" t="s">
        <v>1190</v>
      </c>
      <c r="K96" s="166" t="s">
        <v>1190</v>
      </c>
      <c r="L96" s="59" t="s">
        <v>848</v>
      </c>
      <c r="M96" s="59" t="s">
        <v>16</v>
      </c>
      <c r="N96" s="113" t="s">
        <v>858</v>
      </c>
      <c r="O96" s="166" t="s">
        <v>990</v>
      </c>
      <c r="P96" s="166" t="s">
        <v>1229</v>
      </c>
      <c r="Q96" s="166" t="s">
        <v>1230</v>
      </c>
    </row>
    <row r="97" spans="1:17" ht="77.5" customHeight="1">
      <c r="A97" s="244"/>
      <c r="B97" s="167">
        <v>2022</v>
      </c>
      <c r="C97" s="100">
        <v>1476.5431203101675</v>
      </c>
      <c r="D97" s="100">
        <v>0</v>
      </c>
      <c r="E97" s="100">
        <v>1476.5431203101675</v>
      </c>
      <c r="F97" s="53" t="s">
        <v>16</v>
      </c>
      <c r="G97" s="59" t="s">
        <v>16</v>
      </c>
      <c r="H97" s="166" t="s">
        <v>1190</v>
      </c>
      <c r="I97" s="127" t="s">
        <v>1190</v>
      </c>
      <c r="J97" s="127" t="s">
        <v>1190</v>
      </c>
      <c r="K97" s="166" t="s">
        <v>1190</v>
      </c>
      <c r="L97" s="59" t="s">
        <v>848</v>
      </c>
      <c r="M97" s="59" t="s">
        <v>16</v>
      </c>
      <c r="N97" s="113" t="s">
        <v>858</v>
      </c>
      <c r="O97" s="166" t="s">
        <v>990</v>
      </c>
      <c r="P97" s="166" t="s">
        <v>1229</v>
      </c>
      <c r="Q97" s="166" t="s">
        <v>1230</v>
      </c>
    </row>
    <row r="98" spans="1:17" ht="77.5" customHeight="1">
      <c r="A98" s="244"/>
      <c r="B98" s="167" t="s">
        <v>840</v>
      </c>
      <c r="C98" s="100">
        <v>4337.1501920086748</v>
      </c>
      <c r="D98" s="100">
        <v>0</v>
      </c>
      <c r="E98" s="100">
        <v>4337.1501920086748</v>
      </c>
      <c r="F98" s="53" t="s">
        <v>16</v>
      </c>
      <c r="G98" s="59" t="s">
        <v>16</v>
      </c>
      <c r="H98" s="166" t="s">
        <v>1190</v>
      </c>
      <c r="I98" s="127" t="s">
        <v>1190</v>
      </c>
      <c r="J98" s="127" t="s">
        <v>1190</v>
      </c>
      <c r="K98" s="166" t="s">
        <v>1190</v>
      </c>
      <c r="L98" s="59" t="s">
        <v>848</v>
      </c>
      <c r="M98" s="59" t="s">
        <v>16</v>
      </c>
      <c r="N98" s="113" t="s">
        <v>858</v>
      </c>
      <c r="O98" s="166" t="s">
        <v>990</v>
      </c>
      <c r="P98" s="166" t="s">
        <v>1229</v>
      </c>
      <c r="Q98" s="166" t="s">
        <v>1230</v>
      </c>
    </row>
    <row r="99" spans="1:17"/>
    <row r="100" spans="1:17"/>
    <row r="101" spans="1:17"/>
  </sheetData>
  <autoFilter ref="A2:Q98" xr:uid="{00000000-0009-0000-0000-00001D000000}"/>
  <mergeCells count="16">
    <mergeCell ref="A93:A98"/>
    <mergeCell ref="A39:A44"/>
    <mergeCell ref="A45:A50"/>
    <mergeCell ref="A51:A56"/>
    <mergeCell ref="A81:A86"/>
    <mergeCell ref="A87:A92"/>
    <mergeCell ref="A63:A68"/>
    <mergeCell ref="A69:A74"/>
    <mergeCell ref="A9:A14"/>
    <mergeCell ref="A75:A80"/>
    <mergeCell ref="A3:A8"/>
    <mergeCell ref="A15:A20"/>
    <mergeCell ref="A21:A26"/>
    <mergeCell ref="A27:A32"/>
    <mergeCell ref="A57:A62"/>
    <mergeCell ref="A33:A38"/>
  </mergeCells>
  <printOptions horizontalCentered="1"/>
  <pageMargins left="0.25" right="0.25" top="0.75" bottom="0.75" header="0.3" footer="0.3"/>
  <pageSetup paperSize="3" scale="68" fitToHeight="0" orientation="landscape" r:id="rId1"/>
  <headerFooter scaleWithDoc="0">
    <oddFooter>&amp;C&amp;A
Appendix B - &amp;P of &amp;N</oddFooter>
  </headerFooter>
  <rowBreaks count="7" manualBreakCount="7">
    <brk id="32" max="21" man="1"/>
    <brk id="44" max="21" man="1"/>
    <brk id="56" max="21" man="1"/>
    <brk id="67" max="21" man="1"/>
    <brk id="74" max="21" man="1"/>
    <brk id="80" max="21" man="1"/>
    <brk id="92" max="21" man="1"/>
  </rowBreaks>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codeName="Sheet29">
    <pageSetUpPr fitToPage="1"/>
  </sheetPr>
  <dimension ref="A1:T29"/>
  <sheetViews>
    <sheetView showGridLines="0" zoomScale="85" zoomScaleNormal="85" zoomScaleSheetLayoutView="40" workbookViewId="0">
      <pane xSplit="2" ySplit="2" topLeftCell="C3" activePane="bottomRight" state="frozen"/>
      <selection pane="topRight" activeCell="C1" sqref="C1"/>
      <selection pane="bottomLeft" activeCell="A3" sqref="A3"/>
      <selection pane="bottomRight"/>
    </sheetView>
  </sheetViews>
  <sheetFormatPr defaultColWidth="0" defaultRowHeight="14.5" zeroHeight="1"/>
  <cols>
    <col min="1" max="1" width="22.1796875" customWidth="1"/>
    <col min="2" max="2" width="11.453125" customWidth="1"/>
    <col min="3" max="5" width="13.26953125" customWidth="1"/>
    <col min="6" max="6" width="10.54296875" customWidth="1"/>
    <col min="7" max="7" width="11.26953125" customWidth="1"/>
    <col min="8" max="8" width="20.26953125" customWidth="1"/>
    <col min="9" max="11" width="18.54296875" customWidth="1"/>
    <col min="12" max="12" width="10.26953125" customWidth="1"/>
    <col min="13" max="14" width="11.7265625" customWidth="1"/>
    <col min="15" max="15" width="12" customWidth="1"/>
    <col min="16" max="16" width="15" customWidth="1"/>
    <col min="17" max="17" width="75.7265625" style="3" customWidth="1"/>
    <col min="18" max="18" width="1.54296875" customWidth="1"/>
    <col min="19" max="20" width="8.7265625" hidden="1" customWidth="1"/>
  </cols>
  <sheetData>
    <row r="1" spans="1:17">
      <c r="A1" s="28" t="s">
        <v>1231</v>
      </c>
      <c r="B1" s="28"/>
      <c r="C1" s="28"/>
      <c r="D1" s="28"/>
      <c r="E1" s="28"/>
      <c r="F1" s="28"/>
      <c r="G1" s="28"/>
      <c r="H1" s="28"/>
      <c r="I1" s="28"/>
      <c r="J1" s="28"/>
      <c r="K1" s="28"/>
      <c r="L1" s="28"/>
      <c r="M1" s="28"/>
      <c r="N1" s="28"/>
      <c r="O1" s="28"/>
      <c r="P1" s="28"/>
      <c r="Q1" s="28"/>
    </row>
    <row r="2" spans="1:17" ht="101">
      <c r="A2" s="132" t="s">
        <v>818</v>
      </c>
      <c r="B2" s="132" t="s">
        <v>469</v>
      </c>
      <c r="C2" s="132" t="s">
        <v>819</v>
      </c>
      <c r="D2" s="132" t="s">
        <v>820</v>
      </c>
      <c r="E2" s="132" t="s">
        <v>821</v>
      </c>
      <c r="F2" s="132" t="s">
        <v>822</v>
      </c>
      <c r="G2" s="132" t="s">
        <v>823</v>
      </c>
      <c r="H2" s="132" t="s">
        <v>824</v>
      </c>
      <c r="I2" s="132" t="s">
        <v>825</v>
      </c>
      <c r="J2" s="132" t="s">
        <v>826</v>
      </c>
      <c r="K2" s="132" t="s">
        <v>827</v>
      </c>
      <c r="L2" s="132" t="s">
        <v>828</v>
      </c>
      <c r="M2" s="132" t="s">
        <v>829</v>
      </c>
      <c r="N2" s="132" t="s">
        <v>830</v>
      </c>
      <c r="O2" s="132" t="s">
        <v>831</v>
      </c>
      <c r="P2" s="132" t="s">
        <v>832</v>
      </c>
      <c r="Q2" s="133" t="s">
        <v>2</v>
      </c>
    </row>
    <row r="3" spans="1:17" ht="191" customHeight="1">
      <c r="A3" s="244" t="s">
        <v>1232</v>
      </c>
      <c r="B3" s="167" t="s">
        <v>834</v>
      </c>
      <c r="C3" s="100">
        <v>3400</v>
      </c>
      <c r="D3" s="100">
        <v>2700</v>
      </c>
      <c r="E3" s="100">
        <v>700</v>
      </c>
      <c r="F3" s="59" t="s">
        <v>16</v>
      </c>
      <c r="G3" s="59" t="s">
        <v>16</v>
      </c>
      <c r="H3" s="166" t="s">
        <v>16</v>
      </c>
      <c r="I3" s="101" t="s">
        <v>986</v>
      </c>
      <c r="J3" s="101" t="s">
        <v>835</v>
      </c>
      <c r="K3" s="166" t="s">
        <v>16</v>
      </c>
      <c r="L3" s="59" t="s">
        <v>848</v>
      </c>
      <c r="M3" s="166" t="s">
        <v>16</v>
      </c>
      <c r="N3" s="59" t="s">
        <v>16</v>
      </c>
      <c r="O3" s="59" t="s">
        <v>16</v>
      </c>
      <c r="P3" s="113" t="s">
        <v>16</v>
      </c>
      <c r="Q3" s="166" t="s">
        <v>1300</v>
      </c>
    </row>
    <row r="4" spans="1:17" ht="191" customHeight="1">
      <c r="A4" s="244"/>
      <c r="B4" s="167" t="s">
        <v>839</v>
      </c>
      <c r="C4" s="100">
        <v>2377.4</v>
      </c>
      <c r="D4" s="100">
        <v>2071.4</v>
      </c>
      <c r="E4" s="100">
        <v>306</v>
      </c>
      <c r="F4" s="59" t="s">
        <v>16</v>
      </c>
      <c r="G4" s="59" t="s">
        <v>16</v>
      </c>
      <c r="H4" s="166" t="s">
        <v>16</v>
      </c>
      <c r="I4" s="101" t="s">
        <v>986</v>
      </c>
      <c r="J4" s="101" t="s">
        <v>835</v>
      </c>
      <c r="K4" s="166" t="s">
        <v>16</v>
      </c>
      <c r="L4" s="59" t="s">
        <v>848</v>
      </c>
      <c r="M4" s="166" t="s">
        <v>16</v>
      </c>
      <c r="N4" s="59" t="s">
        <v>16</v>
      </c>
      <c r="O4" s="59" t="s">
        <v>16</v>
      </c>
      <c r="P4" s="113" t="s">
        <v>16</v>
      </c>
      <c r="Q4" s="166" t="s">
        <v>1300</v>
      </c>
    </row>
    <row r="5" spans="1:17" ht="191" customHeight="1">
      <c r="A5" s="244"/>
      <c r="B5" s="167">
        <v>2020</v>
      </c>
      <c r="C5" s="100">
        <v>11688.6</v>
      </c>
      <c r="D5" s="100">
        <v>11132</v>
      </c>
      <c r="E5" s="100">
        <v>556.6</v>
      </c>
      <c r="F5" s="59" t="s">
        <v>16</v>
      </c>
      <c r="G5" s="59" t="s">
        <v>16</v>
      </c>
      <c r="H5" s="166" t="s">
        <v>16</v>
      </c>
      <c r="I5" s="101" t="s">
        <v>986</v>
      </c>
      <c r="J5" s="101" t="s">
        <v>835</v>
      </c>
      <c r="K5" s="166" t="s">
        <v>16</v>
      </c>
      <c r="L5" s="59" t="s">
        <v>848</v>
      </c>
      <c r="M5" s="166" t="s">
        <v>16</v>
      </c>
      <c r="N5" s="59" t="s">
        <v>16</v>
      </c>
      <c r="O5" s="59" t="s">
        <v>16</v>
      </c>
      <c r="P5" s="113" t="s">
        <v>16</v>
      </c>
      <c r="Q5" s="166" t="s">
        <v>1300</v>
      </c>
    </row>
    <row r="6" spans="1:17" ht="191" customHeight="1">
      <c r="A6" s="244"/>
      <c r="B6" s="167">
        <v>2021</v>
      </c>
      <c r="C6" s="100">
        <v>18021.683000000001</v>
      </c>
      <c r="D6" s="100">
        <v>16843.284</v>
      </c>
      <c r="E6" s="100">
        <v>1178.3989999999999</v>
      </c>
      <c r="F6" s="59" t="s">
        <v>16</v>
      </c>
      <c r="G6" s="59" t="s">
        <v>16</v>
      </c>
      <c r="H6" s="166" t="s">
        <v>16</v>
      </c>
      <c r="I6" s="101" t="s">
        <v>986</v>
      </c>
      <c r="J6" s="101" t="s">
        <v>835</v>
      </c>
      <c r="K6" s="166" t="s">
        <v>16</v>
      </c>
      <c r="L6" s="59" t="s">
        <v>848</v>
      </c>
      <c r="M6" s="166" t="s">
        <v>16</v>
      </c>
      <c r="N6" s="59" t="s">
        <v>16</v>
      </c>
      <c r="O6" s="59" t="s">
        <v>16</v>
      </c>
      <c r="P6" s="113" t="s">
        <v>16</v>
      </c>
      <c r="Q6" s="166" t="s">
        <v>1300</v>
      </c>
    </row>
    <row r="7" spans="1:17" ht="191" customHeight="1">
      <c r="A7" s="244"/>
      <c r="B7" s="167">
        <v>2022</v>
      </c>
      <c r="C7" s="100">
        <v>9080.9599999999991</v>
      </c>
      <c r="D7" s="100">
        <v>8108</v>
      </c>
      <c r="E7" s="100">
        <v>972.96</v>
      </c>
      <c r="F7" s="59" t="s">
        <v>16</v>
      </c>
      <c r="G7" s="59" t="s">
        <v>16</v>
      </c>
      <c r="H7" s="166" t="s">
        <v>16</v>
      </c>
      <c r="I7" s="101" t="s">
        <v>986</v>
      </c>
      <c r="J7" s="101" t="s">
        <v>835</v>
      </c>
      <c r="K7" s="166" t="s">
        <v>16</v>
      </c>
      <c r="L7" s="59" t="s">
        <v>848</v>
      </c>
      <c r="M7" s="166" t="s">
        <v>16</v>
      </c>
      <c r="N7" s="59" t="s">
        <v>16</v>
      </c>
      <c r="O7" s="59" t="s">
        <v>16</v>
      </c>
      <c r="P7" s="113" t="s">
        <v>16</v>
      </c>
      <c r="Q7" s="166" t="s">
        <v>1300</v>
      </c>
    </row>
    <row r="8" spans="1:17" ht="191" customHeight="1">
      <c r="A8" s="244"/>
      <c r="B8" s="167" t="s">
        <v>840</v>
      </c>
      <c r="C8" s="100">
        <v>38791.243000000002</v>
      </c>
      <c r="D8" s="100">
        <v>36083.284</v>
      </c>
      <c r="E8" s="100">
        <v>2707.9589999999998</v>
      </c>
      <c r="F8" s="59" t="s">
        <v>16</v>
      </c>
      <c r="G8" s="59" t="s">
        <v>16</v>
      </c>
      <c r="H8" s="166" t="s">
        <v>16</v>
      </c>
      <c r="I8" s="101" t="s">
        <v>986</v>
      </c>
      <c r="J8" s="101" t="s">
        <v>835</v>
      </c>
      <c r="K8" s="166" t="s">
        <v>16</v>
      </c>
      <c r="L8" s="59" t="s">
        <v>848</v>
      </c>
      <c r="M8" s="166" t="s">
        <v>16</v>
      </c>
      <c r="N8" s="59" t="s">
        <v>16</v>
      </c>
      <c r="O8" s="59" t="s">
        <v>16</v>
      </c>
      <c r="P8" s="113" t="s">
        <v>16</v>
      </c>
      <c r="Q8" s="166" t="s">
        <v>1300</v>
      </c>
    </row>
    <row r="9" spans="1:17" ht="171" customHeight="1">
      <c r="A9" s="244" t="s">
        <v>1233</v>
      </c>
      <c r="B9" s="167" t="s">
        <v>834</v>
      </c>
      <c r="C9" s="100" t="s">
        <v>16</v>
      </c>
      <c r="D9" s="100" t="s">
        <v>16</v>
      </c>
      <c r="E9" s="100" t="s">
        <v>16</v>
      </c>
      <c r="F9" s="59" t="s">
        <v>16</v>
      </c>
      <c r="G9" s="59" t="s">
        <v>16</v>
      </c>
      <c r="H9" s="166" t="s">
        <v>16</v>
      </c>
      <c r="I9" s="101" t="s">
        <v>986</v>
      </c>
      <c r="J9" s="101" t="s">
        <v>835</v>
      </c>
      <c r="K9" s="166" t="s">
        <v>16</v>
      </c>
      <c r="L9" s="59" t="s">
        <v>848</v>
      </c>
      <c r="M9" s="166" t="s">
        <v>16</v>
      </c>
      <c r="N9" s="59" t="s">
        <v>16</v>
      </c>
      <c r="O9" s="59" t="s">
        <v>16</v>
      </c>
      <c r="P9" s="113" t="s">
        <v>16</v>
      </c>
      <c r="Q9" s="166" t="s">
        <v>1234</v>
      </c>
    </row>
    <row r="10" spans="1:17" ht="171" customHeight="1">
      <c r="A10" s="244"/>
      <c r="B10" s="167" t="s">
        <v>839</v>
      </c>
      <c r="C10" s="100" t="s">
        <v>16</v>
      </c>
      <c r="D10" s="100" t="s">
        <v>16</v>
      </c>
      <c r="E10" s="100" t="s">
        <v>16</v>
      </c>
      <c r="F10" s="59" t="s">
        <v>16</v>
      </c>
      <c r="G10" s="59" t="s">
        <v>16</v>
      </c>
      <c r="H10" s="166" t="s">
        <v>16</v>
      </c>
      <c r="I10" s="101" t="s">
        <v>986</v>
      </c>
      <c r="J10" s="101" t="s">
        <v>835</v>
      </c>
      <c r="K10" s="166" t="s">
        <v>16</v>
      </c>
      <c r="L10" s="59" t="s">
        <v>848</v>
      </c>
      <c r="M10" s="166" t="s">
        <v>16</v>
      </c>
      <c r="N10" s="59" t="s">
        <v>16</v>
      </c>
      <c r="O10" s="59" t="s">
        <v>16</v>
      </c>
      <c r="P10" s="113" t="s">
        <v>16</v>
      </c>
      <c r="Q10" s="166" t="s">
        <v>1234</v>
      </c>
    </row>
    <row r="11" spans="1:17" ht="171" customHeight="1">
      <c r="A11" s="244"/>
      <c r="B11" s="167">
        <v>2020</v>
      </c>
      <c r="C11" s="100" t="s">
        <v>16</v>
      </c>
      <c r="D11" s="100" t="s">
        <v>16</v>
      </c>
      <c r="E11" s="100" t="s">
        <v>16</v>
      </c>
      <c r="F11" s="59" t="s">
        <v>16</v>
      </c>
      <c r="G11" s="59" t="s">
        <v>16</v>
      </c>
      <c r="H11" s="166" t="s">
        <v>16</v>
      </c>
      <c r="I11" s="101" t="s">
        <v>986</v>
      </c>
      <c r="J11" s="101" t="s">
        <v>835</v>
      </c>
      <c r="K11" s="166" t="s">
        <v>16</v>
      </c>
      <c r="L11" s="59" t="s">
        <v>848</v>
      </c>
      <c r="M11" s="166" t="s">
        <v>16</v>
      </c>
      <c r="N11" s="59" t="s">
        <v>16</v>
      </c>
      <c r="O11" s="59" t="s">
        <v>16</v>
      </c>
      <c r="P11" s="113" t="s">
        <v>16</v>
      </c>
      <c r="Q11" s="166" t="s">
        <v>1234</v>
      </c>
    </row>
    <row r="12" spans="1:17" ht="171" customHeight="1">
      <c r="A12" s="244"/>
      <c r="B12" s="167">
        <v>2021</v>
      </c>
      <c r="C12" s="100" t="s">
        <v>16</v>
      </c>
      <c r="D12" s="100" t="s">
        <v>16</v>
      </c>
      <c r="E12" s="100" t="s">
        <v>16</v>
      </c>
      <c r="F12" s="59" t="s">
        <v>16</v>
      </c>
      <c r="G12" s="59" t="s">
        <v>16</v>
      </c>
      <c r="H12" s="166" t="s">
        <v>16</v>
      </c>
      <c r="I12" s="101" t="s">
        <v>986</v>
      </c>
      <c r="J12" s="101" t="s">
        <v>835</v>
      </c>
      <c r="K12" s="166" t="s">
        <v>16</v>
      </c>
      <c r="L12" s="59" t="s">
        <v>848</v>
      </c>
      <c r="M12" s="166" t="s">
        <v>16</v>
      </c>
      <c r="N12" s="59" t="s">
        <v>16</v>
      </c>
      <c r="O12" s="59" t="s">
        <v>16</v>
      </c>
      <c r="P12" s="113" t="s">
        <v>16</v>
      </c>
      <c r="Q12" s="166" t="s">
        <v>1234</v>
      </c>
    </row>
    <row r="13" spans="1:17" ht="171" customHeight="1">
      <c r="A13" s="244"/>
      <c r="B13" s="167">
        <v>2022</v>
      </c>
      <c r="C13" s="100" t="s">
        <v>16</v>
      </c>
      <c r="D13" s="100" t="s">
        <v>16</v>
      </c>
      <c r="E13" s="100" t="s">
        <v>16</v>
      </c>
      <c r="F13" s="59" t="s">
        <v>16</v>
      </c>
      <c r="G13" s="59" t="s">
        <v>16</v>
      </c>
      <c r="H13" s="166" t="s">
        <v>16</v>
      </c>
      <c r="I13" s="101" t="s">
        <v>986</v>
      </c>
      <c r="J13" s="101" t="s">
        <v>835</v>
      </c>
      <c r="K13" s="166" t="s">
        <v>16</v>
      </c>
      <c r="L13" s="59" t="s">
        <v>848</v>
      </c>
      <c r="M13" s="166" t="s">
        <v>16</v>
      </c>
      <c r="N13" s="59" t="s">
        <v>16</v>
      </c>
      <c r="O13" s="59" t="s">
        <v>16</v>
      </c>
      <c r="P13" s="113" t="s">
        <v>16</v>
      </c>
      <c r="Q13" s="166" t="s">
        <v>1234</v>
      </c>
    </row>
    <row r="14" spans="1:17" ht="171" customHeight="1">
      <c r="A14" s="244"/>
      <c r="B14" s="167" t="s">
        <v>840</v>
      </c>
      <c r="C14" s="100" t="s">
        <v>16</v>
      </c>
      <c r="D14" s="100" t="s">
        <v>16</v>
      </c>
      <c r="E14" s="100" t="s">
        <v>16</v>
      </c>
      <c r="F14" s="59" t="s">
        <v>16</v>
      </c>
      <c r="G14" s="59" t="s">
        <v>16</v>
      </c>
      <c r="H14" s="166" t="s">
        <v>16</v>
      </c>
      <c r="I14" s="101" t="s">
        <v>986</v>
      </c>
      <c r="J14" s="101" t="s">
        <v>835</v>
      </c>
      <c r="K14" s="166" t="s">
        <v>16</v>
      </c>
      <c r="L14" s="59" t="s">
        <v>848</v>
      </c>
      <c r="M14" s="166" t="s">
        <v>16</v>
      </c>
      <c r="N14" s="59" t="s">
        <v>16</v>
      </c>
      <c r="O14" s="59" t="s">
        <v>16</v>
      </c>
      <c r="P14" s="113" t="s">
        <v>16</v>
      </c>
      <c r="Q14" s="166" t="s">
        <v>1234</v>
      </c>
    </row>
    <row r="15" spans="1:17" ht="171" customHeight="1">
      <c r="A15" s="244" t="s">
        <v>1235</v>
      </c>
      <c r="B15" s="167" t="s">
        <v>834</v>
      </c>
      <c r="C15" s="100" t="s">
        <v>16</v>
      </c>
      <c r="D15" s="100" t="s">
        <v>16</v>
      </c>
      <c r="E15" s="100" t="s">
        <v>16</v>
      </c>
      <c r="F15" s="59" t="s">
        <v>16</v>
      </c>
      <c r="G15" s="59" t="s">
        <v>16</v>
      </c>
      <c r="H15" s="166" t="s">
        <v>16</v>
      </c>
      <c r="I15" s="101" t="s">
        <v>986</v>
      </c>
      <c r="J15" s="101" t="s">
        <v>835</v>
      </c>
      <c r="K15" s="166" t="s">
        <v>16</v>
      </c>
      <c r="L15" s="59" t="s">
        <v>848</v>
      </c>
      <c r="M15" s="166" t="s">
        <v>16</v>
      </c>
      <c r="N15" s="59" t="s">
        <v>16</v>
      </c>
      <c r="O15" s="59" t="s">
        <v>16</v>
      </c>
      <c r="P15" s="113" t="s">
        <v>16</v>
      </c>
      <c r="Q15" s="166" t="s">
        <v>1234</v>
      </c>
    </row>
    <row r="16" spans="1:17" ht="171" customHeight="1">
      <c r="A16" s="244"/>
      <c r="B16" s="167" t="s">
        <v>839</v>
      </c>
      <c r="C16" s="100" t="s">
        <v>16</v>
      </c>
      <c r="D16" s="100" t="s">
        <v>16</v>
      </c>
      <c r="E16" s="100" t="s">
        <v>16</v>
      </c>
      <c r="F16" s="59" t="s">
        <v>16</v>
      </c>
      <c r="G16" s="59" t="s">
        <v>16</v>
      </c>
      <c r="H16" s="166" t="s">
        <v>16</v>
      </c>
      <c r="I16" s="101" t="s">
        <v>986</v>
      </c>
      <c r="J16" s="101" t="s">
        <v>835</v>
      </c>
      <c r="K16" s="166" t="s">
        <v>16</v>
      </c>
      <c r="L16" s="59" t="s">
        <v>848</v>
      </c>
      <c r="M16" s="166" t="s">
        <v>16</v>
      </c>
      <c r="N16" s="59" t="s">
        <v>16</v>
      </c>
      <c r="O16" s="59" t="s">
        <v>16</v>
      </c>
      <c r="P16" s="113" t="s">
        <v>16</v>
      </c>
      <c r="Q16" s="166" t="s">
        <v>1234</v>
      </c>
    </row>
    <row r="17" spans="1:17" ht="171" customHeight="1">
      <c r="A17" s="244"/>
      <c r="B17" s="167">
        <v>2020</v>
      </c>
      <c r="C17" s="100" t="s">
        <v>16</v>
      </c>
      <c r="D17" s="100" t="s">
        <v>16</v>
      </c>
      <c r="E17" s="100" t="s">
        <v>16</v>
      </c>
      <c r="F17" s="59" t="s">
        <v>16</v>
      </c>
      <c r="G17" s="59" t="s">
        <v>16</v>
      </c>
      <c r="H17" s="166" t="s">
        <v>16</v>
      </c>
      <c r="I17" s="101" t="s">
        <v>986</v>
      </c>
      <c r="J17" s="101" t="s">
        <v>835</v>
      </c>
      <c r="K17" s="166" t="s">
        <v>16</v>
      </c>
      <c r="L17" s="59" t="s">
        <v>848</v>
      </c>
      <c r="M17" s="166" t="s">
        <v>16</v>
      </c>
      <c r="N17" s="59" t="s">
        <v>16</v>
      </c>
      <c r="O17" s="59" t="s">
        <v>16</v>
      </c>
      <c r="P17" s="113" t="s">
        <v>16</v>
      </c>
      <c r="Q17" s="166" t="s">
        <v>1234</v>
      </c>
    </row>
    <row r="18" spans="1:17" ht="171" customHeight="1">
      <c r="A18" s="244"/>
      <c r="B18" s="167">
        <v>2021</v>
      </c>
      <c r="C18" s="100" t="s">
        <v>16</v>
      </c>
      <c r="D18" s="100" t="s">
        <v>16</v>
      </c>
      <c r="E18" s="100" t="s">
        <v>16</v>
      </c>
      <c r="F18" s="59" t="s">
        <v>16</v>
      </c>
      <c r="G18" s="59" t="s">
        <v>16</v>
      </c>
      <c r="H18" s="166" t="s">
        <v>16</v>
      </c>
      <c r="I18" s="101" t="s">
        <v>986</v>
      </c>
      <c r="J18" s="101" t="s">
        <v>835</v>
      </c>
      <c r="K18" s="166" t="s">
        <v>16</v>
      </c>
      <c r="L18" s="59" t="s">
        <v>848</v>
      </c>
      <c r="M18" s="166" t="s">
        <v>16</v>
      </c>
      <c r="N18" s="59" t="s">
        <v>16</v>
      </c>
      <c r="O18" s="59" t="s">
        <v>16</v>
      </c>
      <c r="P18" s="113" t="s">
        <v>16</v>
      </c>
      <c r="Q18" s="166" t="s">
        <v>1234</v>
      </c>
    </row>
    <row r="19" spans="1:17" ht="171" customHeight="1">
      <c r="A19" s="244"/>
      <c r="B19" s="167">
        <v>2022</v>
      </c>
      <c r="C19" s="100" t="s">
        <v>16</v>
      </c>
      <c r="D19" s="100" t="s">
        <v>16</v>
      </c>
      <c r="E19" s="100" t="s">
        <v>16</v>
      </c>
      <c r="F19" s="59" t="s">
        <v>16</v>
      </c>
      <c r="G19" s="59" t="s">
        <v>16</v>
      </c>
      <c r="H19" s="166" t="s">
        <v>16</v>
      </c>
      <c r="I19" s="101" t="s">
        <v>986</v>
      </c>
      <c r="J19" s="101" t="s">
        <v>835</v>
      </c>
      <c r="K19" s="166" t="s">
        <v>16</v>
      </c>
      <c r="L19" s="59" t="s">
        <v>848</v>
      </c>
      <c r="M19" s="166" t="s">
        <v>16</v>
      </c>
      <c r="N19" s="59" t="s">
        <v>16</v>
      </c>
      <c r="O19" s="59" t="s">
        <v>16</v>
      </c>
      <c r="P19" s="113" t="s">
        <v>16</v>
      </c>
      <c r="Q19" s="166" t="s">
        <v>1234</v>
      </c>
    </row>
    <row r="20" spans="1:17" ht="171" customHeight="1">
      <c r="A20" s="244"/>
      <c r="B20" s="167" t="s">
        <v>840</v>
      </c>
      <c r="C20" s="100" t="s">
        <v>16</v>
      </c>
      <c r="D20" s="100" t="s">
        <v>16</v>
      </c>
      <c r="E20" s="100" t="s">
        <v>16</v>
      </c>
      <c r="F20" s="59" t="s">
        <v>16</v>
      </c>
      <c r="G20" s="59" t="s">
        <v>16</v>
      </c>
      <c r="H20" s="166" t="s">
        <v>16</v>
      </c>
      <c r="I20" s="101" t="s">
        <v>986</v>
      </c>
      <c r="J20" s="101" t="s">
        <v>835</v>
      </c>
      <c r="K20" s="166" t="s">
        <v>16</v>
      </c>
      <c r="L20" s="59" t="s">
        <v>848</v>
      </c>
      <c r="M20" s="166" t="s">
        <v>16</v>
      </c>
      <c r="N20" s="59" t="s">
        <v>16</v>
      </c>
      <c r="O20" s="59" t="s">
        <v>16</v>
      </c>
      <c r="P20" s="113" t="s">
        <v>16</v>
      </c>
      <c r="Q20" s="166" t="s">
        <v>1234</v>
      </c>
    </row>
    <row r="21" spans="1:17" ht="223.5" customHeight="1">
      <c r="A21" s="244" t="s">
        <v>1236</v>
      </c>
      <c r="B21" s="167" t="s">
        <v>834</v>
      </c>
      <c r="C21" s="100" t="s">
        <v>16</v>
      </c>
      <c r="D21" s="100" t="s">
        <v>16</v>
      </c>
      <c r="E21" s="100" t="s">
        <v>16</v>
      </c>
      <c r="F21" s="59" t="s">
        <v>16</v>
      </c>
      <c r="G21" s="59" t="s">
        <v>16</v>
      </c>
      <c r="H21" s="166" t="s">
        <v>16</v>
      </c>
      <c r="I21" s="101" t="s">
        <v>986</v>
      </c>
      <c r="J21" s="101" t="s">
        <v>835</v>
      </c>
      <c r="K21" s="166" t="s">
        <v>16</v>
      </c>
      <c r="L21" s="59" t="s">
        <v>848</v>
      </c>
      <c r="M21" s="166" t="s">
        <v>16</v>
      </c>
      <c r="N21" s="59" t="s">
        <v>16</v>
      </c>
      <c r="O21" s="59" t="s">
        <v>16</v>
      </c>
      <c r="P21" s="113" t="s">
        <v>16</v>
      </c>
      <c r="Q21" s="166" t="s">
        <v>1237</v>
      </c>
    </row>
    <row r="22" spans="1:17" ht="223.5" customHeight="1">
      <c r="A22" s="244"/>
      <c r="B22" s="167" t="s">
        <v>839</v>
      </c>
      <c r="C22" s="100" t="s">
        <v>16</v>
      </c>
      <c r="D22" s="100" t="s">
        <v>16</v>
      </c>
      <c r="E22" s="100" t="s">
        <v>16</v>
      </c>
      <c r="F22" s="59" t="s">
        <v>16</v>
      </c>
      <c r="G22" s="59" t="s">
        <v>16</v>
      </c>
      <c r="H22" s="166" t="s">
        <v>16</v>
      </c>
      <c r="I22" s="101" t="s">
        <v>986</v>
      </c>
      <c r="J22" s="101" t="s">
        <v>835</v>
      </c>
      <c r="K22" s="166" t="s">
        <v>16</v>
      </c>
      <c r="L22" s="59" t="s">
        <v>848</v>
      </c>
      <c r="M22" s="166" t="s">
        <v>16</v>
      </c>
      <c r="N22" s="59" t="s">
        <v>16</v>
      </c>
      <c r="O22" s="59" t="s">
        <v>16</v>
      </c>
      <c r="P22" s="113" t="s">
        <v>16</v>
      </c>
      <c r="Q22" s="166" t="s">
        <v>1237</v>
      </c>
    </row>
    <row r="23" spans="1:17" ht="223.5" customHeight="1">
      <c r="A23" s="244"/>
      <c r="B23" s="167">
        <v>2020</v>
      </c>
      <c r="C23" s="100" t="s">
        <v>16</v>
      </c>
      <c r="D23" s="100" t="s">
        <v>16</v>
      </c>
      <c r="E23" s="100" t="s">
        <v>16</v>
      </c>
      <c r="F23" s="59" t="s">
        <v>16</v>
      </c>
      <c r="G23" s="59" t="s">
        <v>16</v>
      </c>
      <c r="H23" s="166" t="s">
        <v>16</v>
      </c>
      <c r="I23" s="101" t="s">
        <v>986</v>
      </c>
      <c r="J23" s="101" t="s">
        <v>835</v>
      </c>
      <c r="K23" s="166" t="s">
        <v>16</v>
      </c>
      <c r="L23" s="59" t="s">
        <v>848</v>
      </c>
      <c r="M23" s="166" t="s">
        <v>16</v>
      </c>
      <c r="N23" s="59" t="s">
        <v>16</v>
      </c>
      <c r="O23" s="59" t="s">
        <v>16</v>
      </c>
      <c r="P23" s="113" t="s">
        <v>16</v>
      </c>
      <c r="Q23" s="166" t="s">
        <v>1237</v>
      </c>
    </row>
    <row r="24" spans="1:17" ht="223.5" customHeight="1">
      <c r="A24" s="244"/>
      <c r="B24" s="167">
        <v>2021</v>
      </c>
      <c r="C24" s="100" t="s">
        <v>16</v>
      </c>
      <c r="D24" s="100" t="s">
        <v>16</v>
      </c>
      <c r="E24" s="100" t="s">
        <v>16</v>
      </c>
      <c r="F24" s="59" t="s">
        <v>16</v>
      </c>
      <c r="G24" s="59" t="s">
        <v>16</v>
      </c>
      <c r="H24" s="166" t="s">
        <v>16</v>
      </c>
      <c r="I24" s="101" t="s">
        <v>986</v>
      </c>
      <c r="J24" s="101" t="s">
        <v>835</v>
      </c>
      <c r="K24" s="166" t="s">
        <v>16</v>
      </c>
      <c r="L24" s="59" t="s">
        <v>848</v>
      </c>
      <c r="M24" s="166" t="s">
        <v>16</v>
      </c>
      <c r="N24" s="59" t="s">
        <v>16</v>
      </c>
      <c r="O24" s="59" t="s">
        <v>16</v>
      </c>
      <c r="P24" s="113" t="s">
        <v>16</v>
      </c>
      <c r="Q24" s="166" t="s">
        <v>1237</v>
      </c>
    </row>
    <row r="25" spans="1:17" ht="223.5" customHeight="1">
      <c r="A25" s="244"/>
      <c r="B25" s="167">
        <v>2022</v>
      </c>
      <c r="C25" s="100" t="s">
        <v>16</v>
      </c>
      <c r="D25" s="100" t="s">
        <v>16</v>
      </c>
      <c r="E25" s="100" t="s">
        <v>16</v>
      </c>
      <c r="F25" s="59" t="s">
        <v>16</v>
      </c>
      <c r="G25" s="59" t="s">
        <v>16</v>
      </c>
      <c r="H25" s="166" t="s">
        <v>16</v>
      </c>
      <c r="I25" s="101" t="s">
        <v>986</v>
      </c>
      <c r="J25" s="101" t="s">
        <v>835</v>
      </c>
      <c r="K25" s="166" t="s">
        <v>16</v>
      </c>
      <c r="L25" s="59" t="s">
        <v>848</v>
      </c>
      <c r="M25" s="166" t="s">
        <v>16</v>
      </c>
      <c r="N25" s="59" t="s">
        <v>16</v>
      </c>
      <c r="O25" s="59" t="s">
        <v>16</v>
      </c>
      <c r="P25" s="113" t="s">
        <v>16</v>
      </c>
      <c r="Q25" s="166" t="s">
        <v>1237</v>
      </c>
    </row>
    <row r="26" spans="1:17" ht="223.5" customHeight="1">
      <c r="A26" s="244"/>
      <c r="B26" s="167" t="s">
        <v>840</v>
      </c>
      <c r="C26" s="100" t="s">
        <v>16</v>
      </c>
      <c r="D26" s="100" t="s">
        <v>16</v>
      </c>
      <c r="E26" s="100" t="s">
        <v>16</v>
      </c>
      <c r="F26" s="59" t="s">
        <v>16</v>
      </c>
      <c r="G26" s="59" t="s">
        <v>16</v>
      </c>
      <c r="H26" s="166" t="s">
        <v>16</v>
      </c>
      <c r="I26" s="101" t="s">
        <v>986</v>
      </c>
      <c r="J26" s="101" t="s">
        <v>835</v>
      </c>
      <c r="K26" s="166" t="s">
        <v>16</v>
      </c>
      <c r="L26" s="59" t="s">
        <v>848</v>
      </c>
      <c r="M26" s="166" t="s">
        <v>16</v>
      </c>
      <c r="N26" s="59" t="s">
        <v>16</v>
      </c>
      <c r="O26" s="59" t="s">
        <v>16</v>
      </c>
      <c r="P26" s="113" t="s">
        <v>16</v>
      </c>
      <c r="Q26" s="166" t="s">
        <v>1237</v>
      </c>
    </row>
    <row r="27" spans="1:17"/>
    <row r="28" spans="1:17"/>
    <row r="29" spans="1:17"/>
  </sheetData>
  <autoFilter ref="A2:Q2" xr:uid="{00000000-0009-0000-0000-00001E000000}"/>
  <mergeCells count="4">
    <mergeCell ref="A3:A8"/>
    <mergeCell ref="A9:A14"/>
    <mergeCell ref="A15:A20"/>
    <mergeCell ref="A21:A26"/>
  </mergeCells>
  <printOptions horizontalCentered="1"/>
  <pageMargins left="0.25" right="0.25" top="0.75" bottom="0.75" header="0.3" footer="0.3"/>
  <pageSetup paperSize="3" scale="68" fitToHeight="0" orientation="landscape" r:id="rId1"/>
  <headerFooter scaleWithDoc="0">
    <oddFooter>&amp;C&amp;A
Appendix B - &amp;P of &amp;N</oddFooter>
  </headerFooter>
  <rowBreaks count="5" manualBreakCount="5">
    <brk id="8" max="22" man="1"/>
    <brk id="12" max="22" man="1"/>
    <brk id="14" max="22" man="1"/>
    <brk id="18" max="22" man="1"/>
    <brk id="20" max="22" man="1"/>
  </rowBreaks>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sheetPr codeName="Sheet30">
    <pageSetUpPr fitToPage="1"/>
  </sheetPr>
  <dimension ref="A1:U29"/>
  <sheetViews>
    <sheetView showGridLines="0" zoomScale="85" zoomScaleNormal="85" workbookViewId="0">
      <pane xSplit="2" ySplit="2" topLeftCell="C4" activePane="bottomRight" state="frozen"/>
      <selection pane="topRight" activeCell="C1" sqref="C1"/>
      <selection pane="bottomLeft" activeCell="A3" sqref="A3"/>
      <selection pane="bottomRight"/>
    </sheetView>
  </sheetViews>
  <sheetFormatPr defaultColWidth="0" defaultRowHeight="14.5" zeroHeight="1"/>
  <cols>
    <col min="1" max="1" width="22.1796875" customWidth="1"/>
    <col min="2" max="2" width="11.453125" customWidth="1"/>
    <col min="3" max="5" width="13.26953125" customWidth="1"/>
    <col min="6" max="6" width="10.54296875" customWidth="1"/>
    <col min="7" max="7" width="11.26953125" customWidth="1"/>
    <col min="8" max="8" width="20.26953125" customWidth="1"/>
    <col min="9" max="11" width="18.54296875" customWidth="1"/>
    <col min="12" max="12" width="10.26953125" customWidth="1"/>
    <col min="13" max="14" width="11.7265625" customWidth="1"/>
    <col min="15" max="15" width="12" customWidth="1"/>
    <col min="16" max="16" width="15" customWidth="1"/>
    <col min="17" max="17" width="75.7265625" style="3" customWidth="1"/>
    <col min="18" max="18" width="1.54296875" customWidth="1"/>
    <col min="19" max="20" width="8.7265625" hidden="1" customWidth="1"/>
    <col min="21" max="21" width="8.7265625" hidden="1"/>
  </cols>
  <sheetData>
    <row r="1" spans="1:17">
      <c r="A1" s="28" t="s">
        <v>1238</v>
      </c>
      <c r="B1" s="28"/>
      <c r="C1" s="28"/>
      <c r="D1" s="28"/>
      <c r="E1" s="28"/>
      <c r="F1" s="28"/>
      <c r="G1" s="28"/>
      <c r="H1" s="28"/>
      <c r="I1" s="28"/>
      <c r="J1" s="28"/>
      <c r="K1" s="28"/>
      <c r="L1" s="28"/>
      <c r="M1" s="28"/>
      <c r="N1" s="28"/>
      <c r="O1" s="28"/>
      <c r="P1" s="28"/>
      <c r="Q1" s="28"/>
    </row>
    <row r="2" spans="1:17" ht="101">
      <c r="A2" s="132" t="s">
        <v>818</v>
      </c>
      <c r="B2" s="132" t="s">
        <v>469</v>
      </c>
      <c r="C2" s="132" t="s">
        <v>819</v>
      </c>
      <c r="D2" s="132" t="s">
        <v>820</v>
      </c>
      <c r="E2" s="132" t="s">
        <v>821</v>
      </c>
      <c r="F2" s="132" t="s">
        <v>822</v>
      </c>
      <c r="G2" s="132" t="s">
        <v>823</v>
      </c>
      <c r="H2" s="132" t="s">
        <v>824</v>
      </c>
      <c r="I2" s="132" t="s">
        <v>825</v>
      </c>
      <c r="J2" s="132" t="s">
        <v>826</v>
      </c>
      <c r="K2" s="132" t="s">
        <v>827</v>
      </c>
      <c r="L2" s="132" t="s">
        <v>828</v>
      </c>
      <c r="M2" s="132" t="s">
        <v>829</v>
      </c>
      <c r="N2" s="132" t="s">
        <v>830</v>
      </c>
      <c r="O2" s="132" t="s">
        <v>831</v>
      </c>
      <c r="P2" s="132" t="s">
        <v>832</v>
      </c>
      <c r="Q2" s="133" t="s">
        <v>2</v>
      </c>
    </row>
    <row r="3" spans="1:17" ht="156.5" customHeight="1">
      <c r="A3" s="244" t="s">
        <v>1239</v>
      </c>
      <c r="B3" s="165" t="s">
        <v>834</v>
      </c>
      <c r="C3" s="59" t="s">
        <v>16</v>
      </c>
      <c r="D3" s="59" t="s">
        <v>16</v>
      </c>
      <c r="E3" s="59" t="s">
        <v>16</v>
      </c>
      <c r="F3" s="59" t="s">
        <v>16</v>
      </c>
      <c r="G3" s="59" t="s">
        <v>16</v>
      </c>
      <c r="H3" s="164" t="s">
        <v>16</v>
      </c>
      <c r="I3" s="101" t="s">
        <v>986</v>
      </c>
      <c r="J3" s="101" t="s">
        <v>835</v>
      </c>
      <c r="K3" s="164" t="s">
        <v>16</v>
      </c>
      <c r="L3" s="164" t="s">
        <v>848</v>
      </c>
      <c r="M3" s="164" t="s">
        <v>16</v>
      </c>
      <c r="N3" s="164" t="s">
        <v>16</v>
      </c>
      <c r="O3" s="164" t="s">
        <v>16</v>
      </c>
      <c r="P3" s="164" t="s">
        <v>16</v>
      </c>
      <c r="Q3" s="164" t="s">
        <v>1240</v>
      </c>
    </row>
    <row r="4" spans="1:17" ht="156.5" customHeight="1">
      <c r="A4" s="244"/>
      <c r="B4" s="165" t="s">
        <v>839</v>
      </c>
      <c r="C4" s="59" t="s">
        <v>16</v>
      </c>
      <c r="D4" s="59" t="s">
        <v>16</v>
      </c>
      <c r="E4" s="59" t="s">
        <v>16</v>
      </c>
      <c r="F4" s="59" t="s">
        <v>16</v>
      </c>
      <c r="G4" s="59" t="s">
        <v>16</v>
      </c>
      <c r="H4" s="164" t="s">
        <v>16</v>
      </c>
      <c r="I4" s="101" t="s">
        <v>986</v>
      </c>
      <c r="J4" s="101" t="s">
        <v>835</v>
      </c>
      <c r="K4" s="164" t="s">
        <v>16</v>
      </c>
      <c r="L4" s="164" t="s">
        <v>848</v>
      </c>
      <c r="M4" s="164" t="s">
        <v>16</v>
      </c>
      <c r="N4" s="164" t="s">
        <v>16</v>
      </c>
      <c r="O4" s="164" t="s">
        <v>16</v>
      </c>
      <c r="P4" s="164" t="s">
        <v>16</v>
      </c>
      <c r="Q4" s="164" t="s">
        <v>1240</v>
      </c>
    </row>
    <row r="5" spans="1:17" ht="156.5" customHeight="1">
      <c r="A5" s="244"/>
      <c r="B5" s="165">
        <v>2020</v>
      </c>
      <c r="C5" s="59" t="s">
        <v>16</v>
      </c>
      <c r="D5" s="59" t="s">
        <v>16</v>
      </c>
      <c r="E5" s="59" t="s">
        <v>16</v>
      </c>
      <c r="F5" s="59" t="s">
        <v>16</v>
      </c>
      <c r="G5" s="59" t="s">
        <v>16</v>
      </c>
      <c r="H5" s="164" t="s">
        <v>16</v>
      </c>
      <c r="I5" s="101" t="s">
        <v>986</v>
      </c>
      <c r="J5" s="101" t="s">
        <v>835</v>
      </c>
      <c r="K5" s="164" t="s">
        <v>16</v>
      </c>
      <c r="L5" s="164" t="s">
        <v>848</v>
      </c>
      <c r="M5" s="164" t="s">
        <v>16</v>
      </c>
      <c r="N5" s="164" t="s">
        <v>16</v>
      </c>
      <c r="O5" s="164" t="s">
        <v>16</v>
      </c>
      <c r="P5" s="164" t="s">
        <v>16</v>
      </c>
      <c r="Q5" s="164" t="s">
        <v>1240</v>
      </c>
    </row>
    <row r="6" spans="1:17" ht="156.5" customHeight="1">
      <c r="A6" s="244"/>
      <c r="B6" s="165">
        <v>2021</v>
      </c>
      <c r="C6" s="59" t="s">
        <v>16</v>
      </c>
      <c r="D6" s="59" t="s">
        <v>16</v>
      </c>
      <c r="E6" s="59" t="s">
        <v>16</v>
      </c>
      <c r="F6" s="59" t="s">
        <v>16</v>
      </c>
      <c r="G6" s="59" t="s">
        <v>16</v>
      </c>
      <c r="H6" s="164" t="s">
        <v>16</v>
      </c>
      <c r="I6" s="101" t="s">
        <v>986</v>
      </c>
      <c r="J6" s="101" t="s">
        <v>835</v>
      </c>
      <c r="K6" s="164" t="s">
        <v>16</v>
      </c>
      <c r="L6" s="164" t="s">
        <v>848</v>
      </c>
      <c r="M6" s="164" t="s">
        <v>16</v>
      </c>
      <c r="N6" s="164" t="s">
        <v>16</v>
      </c>
      <c r="O6" s="164" t="s">
        <v>16</v>
      </c>
      <c r="P6" s="164" t="s">
        <v>16</v>
      </c>
      <c r="Q6" s="164" t="s">
        <v>1240</v>
      </c>
    </row>
    <row r="7" spans="1:17" ht="156.5" customHeight="1">
      <c r="A7" s="244"/>
      <c r="B7" s="165">
        <v>2022</v>
      </c>
      <c r="C7" s="59" t="s">
        <v>16</v>
      </c>
      <c r="D7" s="59" t="s">
        <v>16</v>
      </c>
      <c r="E7" s="59" t="s">
        <v>16</v>
      </c>
      <c r="F7" s="59" t="s">
        <v>16</v>
      </c>
      <c r="G7" s="59" t="s">
        <v>16</v>
      </c>
      <c r="H7" s="164" t="s">
        <v>16</v>
      </c>
      <c r="I7" s="101" t="s">
        <v>986</v>
      </c>
      <c r="J7" s="101" t="s">
        <v>835</v>
      </c>
      <c r="K7" s="164" t="s">
        <v>16</v>
      </c>
      <c r="L7" s="164" t="s">
        <v>848</v>
      </c>
      <c r="M7" s="164" t="s">
        <v>16</v>
      </c>
      <c r="N7" s="164" t="s">
        <v>16</v>
      </c>
      <c r="O7" s="164" t="s">
        <v>16</v>
      </c>
      <c r="P7" s="164" t="s">
        <v>16</v>
      </c>
      <c r="Q7" s="164" t="s">
        <v>1240</v>
      </c>
    </row>
    <row r="8" spans="1:17" ht="156.5" customHeight="1">
      <c r="A8" s="244"/>
      <c r="B8" s="165" t="s">
        <v>840</v>
      </c>
      <c r="C8" s="59" t="s">
        <v>16</v>
      </c>
      <c r="D8" s="59" t="s">
        <v>16</v>
      </c>
      <c r="E8" s="59" t="s">
        <v>16</v>
      </c>
      <c r="F8" s="59" t="s">
        <v>16</v>
      </c>
      <c r="G8" s="59" t="s">
        <v>16</v>
      </c>
      <c r="H8" s="164" t="s">
        <v>16</v>
      </c>
      <c r="I8" s="101" t="s">
        <v>986</v>
      </c>
      <c r="J8" s="101" t="s">
        <v>835</v>
      </c>
      <c r="K8" s="164" t="s">
        <v>16</v>
      </c>
      <c r="L8" s="164" t="s">
        <v>848</v>
      </c>
      <c r="M8" s="164" t="s">
        <v>16</v>
      </c>
      <c r="N8" s="164" t="s">
        <v>16</v>
      </c>
      <c r="O8" s="164" t="s">
        <v>16</v>
      </c>
      <c r="P8" s="164" t="s">
        <v>16</v>
      </c>
      <c r="Q8" s="164" t="s">
        <v>1240</v>
      </c>
    </row>
    <row r="9" spans="1:17" ht="156.5" customHeight="1">
      <c r="A9" s="244" t="s">
        <v>1241</v>
      </c>
      <c r="B9" s="165" t="s">
        <v>834</v>
      </c>
      <c r="C9" s="59" t="s">
        <v>16</v>
      </c>
      <c r="D9" s="59" t="s">
        <v>16</v>
      </c>
      <c r="E9" s="59" t="s">
        <v>16</v>
      </c>
      <c r="F9" s="59" t="s">
        <v>16</v>
      </c>
      <c r="G9" s="59" t="s">
        <v>16</v>
      </c>
      <c r="H9" s="164" t="s">
        <v>16</v>
      </c>
      <c r="I9" s="101" t="s">
        <v>986</v>
      </c>
      <c r="J9" s="101" t="s">
        <v>835</v>
      </c>
      <c r="K9" s="164" t="s">
        <v>16</v>
      </c>
      <c r="L9" s="164" t="s">
        <v>848</v>
      </c>
      <c r="M9" s="164" t="s">
        <v>16</v>
      </c>
      <c r="N9" s="164" t="s">
        <v>16</v>
      </c>
      <c r="O9" s="164" t="s">
        <v>16</v>
      </c>
      <c r="P9" s="164" t="s">
        <v>16</v>
      </c>
      <c r="Q9" s="164" t="s">
        <v>1240</v>
      </c>
    </row>
    <row r="10" spans="1:17" ht="156.5" customHeight="1">
      <c r="A10" s="244"/>
      <c r="B10" s="165" t="s">
        <v>839</v>
      </c>
      <c r="C10" s="59" t="s">
        <v>16</v>
      </c>
      <c r="D10" s="59" t="s">
        <v>16</v>
      </c>
      <c r="E10" s="59" t="s">
        <v>16</v>
      </c>
      <c r="F10" s="59" t="s">
        <v>16</v>
      </c>
      <c r="G10" s="59" t="s">
        <v>16</v>
      </c>
      <c r="H10" s="164" t="s">
        <v>16</v>
      </c>
      <c r="I10" s="101" t="s">
        <v>986</v>
      </c>
      <c r="J10" s="101" t="s">
        <v>835</v>
      </c>
      <c r="K10" s="164" t="s">
        <v>16</v>
      </c>
      <c r="L10" s="164" t="s">
        <v>848</v>
      </c>
      <c r="M10" s="164" t="s">
        <v>16</v>
      </c>
      <c r="N10" s="164" t="s">
        <v>16</v>
      </c>
      <c r="O10" s="164" t="s">
        <v>16</v>
      </c>
      <c r="P10" s="164" t="s">
        <v>16</v>
      </c>
      <c r="Q10" s="164" t="s">
        <v>1240</v>
      </c>
    </row>
    <row r="11" spans="1:17" ht="156.5" customHeight="1">
      <c r="A11" s="244"/>
      <c r="B11" s="165">
        <v>2020</v>
      </c>
      <c r="C11" s="59" t="s">
        <v>16</v>
      </c>
      <c r="D11" s="59" t="s">
        <v>16</v>
      </c>
      <c r="E11" s="59" t="s">
        <v>16</v>
      </c>
      <c r="F11" s="59" t="s">
        <v>16</v>
      </c>
      <c r="G11" s="59" t="s">
        <v>16</v>
      </c>
      <c r="H11" s="164" t="s">
        <v>16</v>
      </c>
      <c r="I11" s="101" t="s">
        <v>986</v>
      </c>
      <c r="J11" s="101" t="s">
        <v>835</v>
      </c>
      <c r="K11" s="164" t="s">
        <v>16</v>
      </c>
      <c r="L11" s="164" t="s">
        <v>848</v>
      </c>
      <c r="M11" s="164" t="s">
        <v>16</v>
      </c>
      <c r="N11" s="164" t="s">
        <v>16</v>
      </c>
      <c r="O11" s="164" t="s">
        <v>16</v>
      </c>
      <c r="P11" s="164" t="s">
        <v>16</v>
      </c>
      <c r="Q11" s="164" t="s">
        <v>1240</v>
      </c>
    </row>
    <row r="12" spans="1:17" ht="156.5" customHeight="1">
      <c r="A12" s="244"/>
      <c r="B12" s="165">
        <v>2021</v>
      </c>
      <c r="C12" s="59" t="s">
        <v>16</v>
      </c>
      <c r="D12" s="59" t="s">
        <v>16</v>
      </c>
      <c r="E12" s="59" t="s">
        <v>16</v>
      </c>
      <c r="F12" s="59" t="s">
        <v>16</v>
      </c>
      <c r="G12" s="59" t="s">
        <v>16</v>
      </c>
      <c r="H12" s="164" t="s">
        <v>16</v>
      </c>
      <c r="I12" s="101" t="s">
        <v>986</v>
      </c>
      <c r="J12" s="101" t="s">
        <v>835</v>
      </c>
      <c r="K12" s="164" t="s">
        <v>16</v>
      </c>
      <c r="L12" s="164" t="s">
        <v>848</v>
      </c>
      <c r="M12" s="164" t="s">
        <v>16</v>
      </c>
      <c r="N12" s="164" t="s">
        <v>16</v>
      </c>
      <c r="O12" s="164" t="s">
        <v>16</v>
      </c>
      <c r="P12" s="164" t="s">
        <v>16</v>
      </c>
      <c r="Q12" s="164" t="s">
        <v>1240</v>
      </c>
    </row>
    <row r="13" spans="1:17" ht="156.5" customHeight="1">
      <c r="A13" s="244"/>
      <c r="B13" s="165">
        <v>2022</v>
      </c>
      <c r="C13" s="59" t="s">
        <v>16</v>
      </c>
      <c r="D13" s="59" t="s">
        <v>16</v>
      </c>
      <c r="E13" s="59" t="s">
        <v>16</v>
      </c>
      <c r="F13" s="59" t="s">
        <v>16</v>
      </c>
      <c r="G13" s="59" t="s">
        <v>16</v>
      </c>
      <c r="H13" s="164" t="s">
        <v>16</v>
      </c>
      <c r="I13" s="101" t="s">
        <v>986</v>
      </c>
      <c r="J13" s="101" t="s">
        <v>835</v>
      </c>
      <c r="K13" s="164" t="s">
        <v>16</v>
      </c>
      <c r="L13" s="164" t="s">
        <v>848</v>
      </c>
      <c r="M13" s="164" t="s">
        <v>16</v>
      </c>
      <c r="N13" s="164" t="s">
        <v>16</v>
      </c>
      <c r="O13" s="164" t="s">
        <v>16</v>
      </c>
      <c r="P13" s="164" t="s">
        <v>16</v>
      </c>
      <c r="Q13" s="164" t="s">
        <v>1240</v>
      </c>
    </row>
    <row r="14" spans="1:17" ht="156.5" customHeight="1">
      <c r="A14" s="244"/>
      <c r="B14" s="165" t="s">
        <v>840</v>
      </c>
      <c r="C14" s="59" t="s">
        <v>16</v>
      </c>
      <c r="D14" s="59" t="s">
        <v>16</v>
      </c>
      <c r="E14" s="59" t="s">
        <v>16</v>
      </c>
      <c r="F14" s="59" t="s">
        <v>16</v>
      </c>
      <c r="G14" s="59" t="s">
        <v>16</v>
      </c>
      <c r="H14" s="164" t="s">
        <v>16</v>
      </c>
      <c r="I14" s="101" t="s">
        <v>986</v>
      </c>
      <c r="J14" s="101" t="s">
        <v>835</v>
      </c>
      <c r="K14" s="164" t="s">
        <v>16</v>
      </c>
      <c r="L14" s="164" t="s">
        <v>848</v>
      </c>
      <c r="M14" s="164" t="s">
        <v>16</v>
      </c>
      <c r="N14" s="164" t="s">
        <v>16</v>
      </c>
      <c r="O14" s="164" t="s">
        <v>16</v>
      </c>
      <c r="P14" s="164" t="s">
        <v>16</v>
      </c>
      <c r="Q14" s="164" t="s">
        <v>1240</v>
      </c>
    </row>
    <row r="15" spans="1:17" ht="156.5" customHeight="1">
      <c r="A15" s="244" t="s">
        <v>1242</v>
      </c>
      <c r="B15" s="165" t="s">
        <v>834</v>
      </c>
      <c r="C15" s="59" t="s">
        <v>16</v>
      </c>
      <c r="D15" s="59" t="s">
        <v>16</v>
      </c>
      <c r="E15" s="59" t="s">
        <v>16</v>
      </c>
      <c r="F15" s="59" t="s">
        <v>16</v>
      </c>
      <c r="G15" s="59" t="s">
        <v>16</v>
      </c>
      <c r="H15" s="164" t="s">
        <v>16</v>
      </c>
      <c r="I15" s="101" t="s">
        <v>986</v>
      </c>
      <c r="J15" s="101" t="s">
        <v>835</v>
      </c>
      <c r="K15" s="164" t="s">
        <v>16</v>
      </c>
      <c r="L15" s="164" t="s">
        <v>848</v>
      </c>
      <c r="M15" s="164" t="s">
        <v>16</v>
      </c>
      <c r="N15" s="164" t="s">
        <v>16</v>
      </c>
      <c r="O15" s="164" t="s">
        <v>16</v>
      </c>
      <c r="P15" s="164" t="s">
        <v>16</v>
      </c>
      <c r="Q15" s="164" t="s">
        <v>1240</v>
      </c>
    </row>
    <row r="16" spans="1:17" ht="156.5" customHeight="1">
      <c r="A16" s="244"/>
      <c r="B16" s="165" t="s">
        <v>839</v>
      </c>
      <c r="C16" s="59" t="s">
        <v>16</v>
      </c>
      <c r="D16" s="59" t="s">
        <v>16</v>
      </c>
      <c r="E16" s="59" t="s">
        <v>16</v>
      </c>
      <c r="F16" s="59" t="s">
        <v>16</v>
      </c>
      <c r="G16" s="59" t="s">
        <v>16</v>
      </c>
      <c r="H16" s="164" t="s">
        <v>16</v>
      </c>
      <c r="I16" s="101" t="s">
        <v>986</v>
      </c>
      <c r="J16" s="101" t="s">
        <v>835</v>
      </c>
      <c r="K16" s="164" t="s">
        <v>16</v>
      </c>
      <c r="L16" s="164" t="s">
        <v>848</v>
      </c>
      <c r="M16" s="164" t="s">
        <v>16</v>
      </c>
      <c r="N16" s="164" t="s">
        <v>16</v>
      </c>
      <c r="O16" s="164" t="s">
        <v>16</v>
      </c>
      <c r="P16" s="164" t="s">
        <v>16</v>
      </c>
      <c r="Q16" s="164" t="s">
        <v>1240</v>
      </c>
    </row>
    <row r="17" spans="1:17" ht="156.5" customHeight="1">
      <c r="A17" s="244"/>
      <c r="B17" s="165">
        <v>2020</v>
      </c>
      <c r="C17" s="59" t="s">
        <v>16</v>
      </c>
      <c r="D17" s="59" t="s">
        <v>16</v>
      </c>
      <c r="E17" s="59" t="s">
        <v>16</v>
      </c>
      <c r="F17" s="59" t="s">
        <v>16</v>
      </c>
      <c r="G17" s="59" t="s">
        <v>16</v>
      </c>
      <c r="H17" s="164" t="s">
        <v>16</v>
      </c>
      <c r="I17" s="101" t="s">
        <v>986</v>
      </c>
      <c r="J17" s="101" t="s">
        <v>835</v>
      </c>
      <c r="K17" s="164" t="s">
        <v>16</v>
      </c>
      <c r="L17" s="164" t="s">
        <v>848</v>
      </c>
      <c r="M17" s="164" t="s">
        <v>16</v>
      </c>
      <c r="N17" s="164" t="s">
        <v>16</v>
      </c>
      <c r="O17" s="164" t="s">
        <v>16</v>
      </c>
      <c r="P17" s="164" t="s">
        <v>16</v>
      </c>
      <c r="Q17" s="164" t="s">
        <v>1240</v>
      </c>
    </row>
    <row r="18" spans="1:17" ht="156.5" customHeight="1">
      <c r="A18" s="244"/>
      <c r="B18" s="165">
        <v>2021</v>
      </c>
      <c r="C18" s="59" t="s">
        <v>16</v>
      </c>
      <c r="D18" s="59" t="s">
        <v>16</v>
      </c>
      <c r="E18" s="59" t="s">
        <v>16</v>
      </c>
      <c r="F18" s="59" t="s">
        <v>16</v>
      </c>
      <c r="G18" s="59" t="s">
        <v>16</v>
      </c>
      <c r="H18" s="164" t="s">
        <v>16</v>
      </c>
      <c r="I18" s="101" t="s">
        <v>986</v>
      </c>
      <c r="J18" s="101" t="s">
        <v>835</v>
      </c>
      <c r="K18" s="164" t="s">
        <v>16</v>
      </c>
      <c r="L18" s="164" t="s">
        <v>848</v>
      </c>
      <c r="M18" s="164" t="s">
        <v>16</v>
      </c>
      <c r="N18" s="164" t="s">
        <v>16</v>
      </c>
      <c r="O18" s="164" t="s">
        <v>16</v>
      </c>
      <c r="P18" s="164" t="s">
        <v>16</v>
      </c>
      <c r="Q18" s="164" t="s">
        <v>1240</v>
      </c>
    </row>
    <row r="19" spans="1:17" ht="156.5" customHeight="1">
      <c r="A19" s="244"/>
      <c r="B19" s="165">
        <v>2022</v>
      </c>
      <c r="C19" s="59" t="s">
        <v>16</v>
      </c>
      <c r="D19" s="59" t="s">
        <v>16</v>
      </c>
      <c r="E19" s="59" t="s">
        <v>16</v>
      </c>
      <c r="F19" s="59" t="s">
        <v>16</v>
      </c>
      <c r="G19" s="59" t="s">
        <v>16</v>
      </c>
      <c r="H19" s="164" t="s">
        <v>16</v>
      </c>
      <c r="I19" s="101" t="s">
        <v>986</v>
      </c>
      <c r="J19" s="101" t="s">
        <v>835</v>
      </c>
      <c r="K19" s="164" t="s">
        <v>16</v>
      </c>
      <c r="L19" s="164" t="s">
        <v>848</v>
      </c>
      <c r="M19" s="164" t="s">
        <v>16</v>
      </c>
      <c r="N19" s="164" t="s">
        <v>16</v>
      </c>
      <c r="O19" s="164" t="s">
        <v>16</v>
      </c>
      <c r="P19" s="164" t="s">
        <v>16</v>
      </c>
      <c r="Q19" s="164" t="s">
        <v>1240</v>
      </c>
    </row>
    <row r="20" spans="1:17" ht="156.5" customHeight="1">
      <c r="A20" s="244"/>
      <c r="B20" s="165" t="s">
        <v>840</v>
      </c>
      <c r="C20" s="59" t="s">
        <v>16</v>
      </c>
      <c r="D20" s="59" t="s">
        <v>16</v>
      </c>
      <c r="E20" s="59" t="s">
        <v>16</v>
      </c>
      <c r="F20" s="59" t="s">
        <v>16</v>
      </c>
      <c r="G20" s="59" t="s">
        <v>16</v>
      </c>
      <c r="H20" s="164" t="s">
        <v>16</v>
      </c>
      <c r="I20" s="101" t="s">
        <v>986</v>
      </c>
      <c r="J20" s="101" t="s">
        <v>835</v>
      </c>
      <c r="K20" s="164" t="s">
        <v>16</v>
      </c>
      <c r="L20" s="164" t="s">
        <v>848</v>
      </c>
      <c r="M20" s="164" t="s">
        <v>16</v>
      </c>
      <c r="N20" s="164" t="s">
        <v>16</v>
      </c>
      <c r="O20" s="164" t="s">
        <v>16</v>
      </c>
      <c r="P20" s="164" t="s">
        <v>16</v>
      </c>
      <c r="Q20" s="164" t="s">
        <v>1240</v>
      </c>
    </row>
    <row r="21" spans="1:17" ht="26">
      <c r="A21" s="244" t="s">
        <v>1243</v>
      </c>
      <c r="B21" s="165" t="s">
        <v>834</v>
      </c>
      <c r="C21" s="102" t="s">
        <v>16</v>
      </c>
      <c r="D21" s="102" t="s">
        <v>16</v>
      </c>
      <c r="E21" s="102" t="s">
        <v>16</v>
      </c>
      <c r="F21" s="59" t="s">
        <v>16</v>
      </c>
      <c r="G21" s="59" t="s">
        <v>16</v>
      </c>
      <c r="H21" s="164" t="s">
        <v>16</v>
      </c>
      <c r="I21" s="164" t="s">
        <v>16</v>
      </c>
      <c r="J21" s="164" t="s">
        <v>16</v>
      </c>
      <c r="K21" s="164" t="s">
        <v>16</v>
      </c>
      <c r="L21" s="164" t="s">
        <v>16</v>
      </c>
      <c r="M21" s="164" t="s">
        <v>16</v>
      </c>
      <c r="N21" s="164" t="s">
        <v>16</v>
      </c>
      <c r="O21" s="164" t="s">
        <v>16</v>
      </c>
      <c r="P21" s="164" t="s">
        <v>16</v>
      </c>
      <c r="Q21" s="164" t="s">
        <v>866</v>
      </c>
    </row>
    <row r="22" spans="1:17" ht="129" customHeight="1">
      <c r="A22" s="244"/>
      <c r="B22" s="165" t="s">
        <v>839</v>
      </c>
      <c r="C22" s="102">
        <v>61614.6</v>
      </c>
      <c r="D22" s="102">
        <v>18790.870999999999</v>
      </c>
      <c r="E22" s="102">
        <v>42823.728999999999</v>
      </c>
      <c r="F22" s="59" t="s">
        <v>16</v>
      </c>
      <c r="G22" s="59" t="s">
        <v>16</v>
      </c>
      <c r="H22" s="164" t="s">
        <v>16</v>
      </c>
      <c r="I22" s="101" t="s">
        <v>986</v>
      </c>
      <c r="J22" s="101" t="s">
        <v>835</v>
      </c>
      <c r="K22" s="164" t="s">
        <v>16</v>
      </c>
      <c r="L22" s="164" t="s">
        <v>848</v>
      </c>
      <c r="M22" s="164" t="s">
        <v>16</v>
      </c>
      <c r="N22" s="164" t="s">
        <v>1244</v>
      </c>
      <c r="O22" s="164" t="s">
        <v>16</v>
      </c>
      <c r="P22" s="164" t="s">
        <v>16</v>
      </c>
      <c r="Q22" s="164" t="s">
        <v>1245</v>
      </c>
    </row>
    <row r="23" spans="1:17" ht="129" customHeight="1">
      <c r="A23" s="244"/>
      <c r="B23" s="165">
        <v>2020</v>
      </c>
      <c r="C23" s="102">
        <v>78518.986000000004</v>
      </c>
      <c r="D23" s="102">
        <v>32117.396000000001</v>
      </c>
      <c r="E23" s="102">
        <v>46401.59</v>
      </c>
      <c r="F23" s="59" t="s">
        <v>16</v>
      </c>
      <c r="G23" s="59" t="s">
        <v>16</v>
      </c>
      <c r="H23" s="164" t="s">
        <v>16</v>
      </c>
      <c r="I23" s="101" t="s">
        <v>986</v>
      </c>
      <c r="J23" s="101" t="s">
        <v>835</v>
      </c>
      <c r="K23" s="164" t="s">
        <v>16</v>
      </c>
      <c r="L23" s="164" t="s">
        <v>848</v>
      </c>
      <c r="M23" s="164" t="s">
        <v>16</v>
      </c>
      <c r="N23" s="164" t="s">
        <v>1244</v>
      </c>
      <c r="O23" s="164" t="s">
        <v>16</v>
      </c>
      <c r="P23" s="164" t="s">
        <v>16</v>
      </c>
      <c r="Q23" s="164" t="s">
        <v>1245</v>
      </c>
    </row>
    <row r="24" spans="1:17" ht="129" customHeight="1">
      <c r="A24" s="244"/>
      <c r="B24" s="165">
        <v>2021</v>
      </c>
      <c r="C24" s="102">
        <v>31314.893</v>
      </c>
      <c r="D24" s="102">
        <v>6555.0370000000003</v>
      </c>
      <c r="E24" s="102">
        <v>24759.856</v>
      </c>
      <c r="F24" s="59" t="s">
        <v>16</v>
      </c>
      <c r="G24" s="59" t="s">
        <v>16</v>
      </c>
      <c r="H24" s="164" t="s">
        <v>16</v>
      </c>
      <c r="I24" s="101" t="s">
        <v>986</v>
      </c>
      <c r="J24" s="101" t="s">
        <v>835</v>
      </c>
      <c r="K24" s="164" t="s">
        <v>16</v>
      </c>
      <c r="L24" s="164" t="s">
        <v>848</v>
      </c>
      <c r="M24" s="164" t="s">
        <v>16</v>
      </c>
      <c r="N24" s="164" t="s">
        <v>1244</v>
      </c>
      <c r="O24" s="164" t="s">
        <v>16</v>
      </c>
      <c r="P24" s="164" t="s">
        <v>16</v>
      </c>
      <c r="Q24" s="164" t="s">
        <v>1245</v>
      </c>
    </row>
    <row r="25" spans="1:17" ht="129" customHeight="1">
      <c r="A25" s="244"/>
      <c r="B25" s="165">
        <v>2022</v>
      </c>
      <c r="C25" s="102">
        <v>23495.035</v>
      </c>
      <c r="D25" s="102">
        <v>2434.9520000000002</v>
      </c>
      <c r="E25" s="102">
        <v>21060.082999999999</v>
      </c>
      <c r="F25" s="59" t="s">
        <v>16</v>
      </c>
      <c r="G25" s="59" t="s">
        <v>16</v>
      </c>
      <c r="H25" s="164" t="s">
        <v>16</v>
      </c>
      <c r="I25" s="101" t="s">
        <v>986</v>
      </c>
      <c r="J25" s="101" t="s">
        <v>835</v>
      </c>
      <c r="K25" s="164" t="s">
        <v>16</v>
      </c>
      <c r="L25" s="164" t="s">
        <v>848</v>
      </c>
      <c r="M25" s="164" t="s">
        <v>16</v>
      </c>
      <c r="N25" s="164" t="s">
        <v>1244</v>
      </c>
      <c r="O25" s="164" t="s">
        <v>16</v>
      </c>
      <c r="P25" s="164" t="s">
        <v>16</v>
      </c>
      <c r="Q25" s="164" t="s">
        <v>1245</v>
      </c>
    </row>
    <row r="26" spans="1:17" ht="129" customHeight="1">
      <c r="A26" s="244"/>
      <c r="B26" s="165" t="s">
        <v>840</v>
      </c>
      <c r="C26" s="102">
        <v>133328.91399999999</v>
      </c>
      <c r="D26" s="102">
        <v>41107.385000000002</v>
      </c>
      <c r="E26" s="102">
        <v>92221.528999999995</v>
      </c>
      <c r="F26" s="59" t="s">
        <v>16</v>
      </c>
      <c r="G26" s="59" t="s">
        <v>16</v>
      </c>
      <c r="H26" s="164" t="s">
        <v>16</v>
      </c>
      <c r="I26" s="101" t="s">
        <v>986</v>
      </c>
      <c r="J26" s="101" t="s">
        <v>835</v>
      </c>
      <c r="K26" s="164" t="s">
        <v>16</v>
      </c>
      <c r="L26" s="164" t="s">
        <v>848</v>
      </c>
      <c r="M26" s="164" t="s">
        <v>16</v>
      </c>
      <c r="N26" s="164" t="s">
        <v>1244</v>
      </c>
      <c r="O26" s="164" t="s">
        <v>16</v>
      </c>
      <c r="P26" s="164" t="s">
        <v>16</v>
      </c>
      <c r="Q26" s="164" t="s">
        <v>1245</v>
      </c>
    </row>
    <row r="27" spans="1:17"/>
    <row r="28" spans="1:17"/>
    <row r="29" spans="1:17"/>
  </sheetData>
  <autoFilter ref="A2:Q26" xr:uid="{00000000-0009-0000-0000-00001F000000}"/>
  <mergeCells count="4">
    <mergeCell ref="A3:A8"/>
    <mergeCell ref="A9:A14"/>
    <mergeCell ref="A15:A20"/>
    <mergeCell ref="A21:A26"/>
  </mergeCells>
  <printOptions horizontalCentered="1"/>
  <pageMargins left="0.25" right="0.25" top="0.75" bottom="0.75" header="0.3" footer="0.3"/>
  <pageSetup paperSize="3" scale="68" fitToHeight="0" orientation="landscape" r:id="rId1"/>
  <headerFooter scaleWithDoc="0">
    <oddFooter>&amp;C&amp;A
Appendix B - &amp;P of &amp;N</oddFooter>
  </headerFooter>
  <rowBreaks count="3" manualBreakCount="3">
    <brk id="6" max="17" man="1"/>
    <brk id="8" max="17" man="1"/>
    <brk id="20" max="17" man="1"/>
  </rowBreaks>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codeName="Sheet31">
    <pageSetUpPr fitToPage="1"/>
  </sheetPr>
  <dimension ref="A1:U53"/>
  <sheetViews>
    <sheetView showGridLines="0" zoomScale="85" zoomScaleNormal="85" zoomScaleSheetLayoutView="50" workbookViewId="0">
      <pane xSplit="2" ySplit="2" topLeftCell="C3" activePane="bottomRight" state="frozen"/>
      <selection pane="topRight" activeCell="C1" sqref="C1"/>
      <selection pane="bottomLeft" activeCell="A3" sqref="A3"/>
      <selection pane="bottomRight"/>
    </sheetView>
  </sheetViews>
  <sheetFormatPr defaultColWidth="0" defaultRowHeight="14.5" zeroHeight="1"/>
  <cols>
    <col min="1" max="1" width="22.1796875" customWidth="1"/>
    <col min="2" max="2" width="11.453125" customWidth="1"/>
    <col min="3" max="5" width="13.26953125" customWidth="1"/>
    <col min="6" max="6" width="10.54296875" customWidth="1"/>
    <col min="7" max="7" width="11.26953125" customWidth="1"/>
    <col min="8" max="8" width="20.26953125" customWidth="1"/>
    <col min="9" max="11" width="18.54296875" customWidth="1"/>
    <col min="12" max="12" width="10.26953125" customWidth="1"/>
    <col min="13" max="14" width="11.7265625" customWidth="1"/>
    <col min="15" max="15" width="12" customWidth="1"/>
    <col min="16" max="16" width="15" customWidth="1"/>
    <col min="17" max="17" width="75.7265625" customWidth="1"/>
    <col min="18" max="18" width="1.54296875" customWidth="1"/>
    <col min="19" max="20" width="8.7265625" hidden="1" customWidth="1"/>
    <col min="21" max="21" width="8.7265625" hidden="1"/>
  </cols>
  <sheetData>
    <row r="1" spans="1:17">
      <c r="A1" s="28" t="s">
        <v>1246</v>
      </c>
      <c r="B1" s="28"/>
      <c r="C1" s="28"/>
      <c r="D1" s="28"/>
      <c r="E1" s="28"/>
      <c r="F1" s="28"/>
      <c r="G1" s="28"/>
      <c r="H1" s="28"/>
      <c r="I1" s="28"/>
      <c r="J1" s="28"/>
      <c r="K1" s="28"/>
      <c r="L1" s="28"/>
      <c r="M1" s="28"/>
      <c r="N1" s="28"/>
      <c r="O1" s="28"/>
      <c r="P1" s="28"/>
      <c r="Q1" s="28"/>
    </row>
    <row r="2" spans="1:17" ht="101">
      <c r="A2" s="132" t="s">
        <v>818</v>
      </c>
      <c r="B2" s="132" t="s">
        <v>469</v>
      </c>
      <c r="C2" s="132" t="s">
        <v>819</v>
      </c>
      <c r="D2" s="132" t="s">
        <v>820</v>
      </c>
      <c r="E2" s="132" t="s">
        <v>821</v>
      </c>
      <c r="F2" s="132" t="s">
        <v>822</v>
      </c>
      <c r="G2" s="132" t="s">
        <v>823</v>
      </c>
      <c r="H2" s="132" t="s">
        <v>824</v>
      </c>
      <c r="I2" s="132" t="s">
        <v>825</v>
      </c>
      <c r="J2" s="132" t="s">
        <v>826</v>
      </c>
      <c r="K2" s="132" t="s">
        <v>827</v>
      </c>
      <c r="L2" s="132" t="s">
        <v>828</v>
      </c>
      <c r="M2" s="132" t="s">
        <v>829</v>
      </c>
      <c r="N2" s="132" t="s">
        <v>830</v>
      </c>
      <c r="O2" s="132" t="s">
        <v>831</v>
      </c>
      <c r="P2" s="132" t="s">
        <v>832</v>
      </c>
      <c r="Q2" s="133" t="s">
        <v>2</v>
      </c>
    </row>
    <row r="3" spans="1:17" ht="149" customHeight="1">
      <c r="A3" s="258" t="s">
        <v>1247</v>
      </c>
      <c r="B3" s="165" t="s">
        <v>834</v>
      </c>
      <c r="C3" s="100">
        <v>2610.1045510315403</v>
      </c>
      <c r="D3" s="100">
        <v>0</v>
      </c>
      <c r="E3" s="100">
        <v>2610.1045510315403</v>
      </c>
      <c r="F3" s="59" t="s">
        <v>16</v>
      </c>
      <c r="G3" s="59" t="s">
        <v>16</v>
      </c>
      <c r="H3" s="164" t="s">
        <v>16</v>
      </c>
      <c r="I3" s="101" t="s">
        <v>986</v>
      </c>
      <c r="J3" s="101" t="s">
        <v>835</v>
      </c>
      <c r="K3" s="164" t="s">
        <v>16</v>
      </c>
      <c r="L3" s="164" t="s">
        <v>848</v>
      </c>
      <c r="M3" s="164" t="s">
        <v>16</v>
      </c>
      <c r="N3" s="164" t="s">
        <v>858</v>
      </c>
      <c r="O3" s="164" t="s">
        <v>16</v>
      </c>
      <c r="P3" s="59" t="s">
        <v>16</v>
      </c>
      <c r="Q3" s="164" t="s">
        <v>1245</v>
      </c>
    </row>
    <row r="4" spans="1:17" ht="149" customHeight="1">
      <c r="A4" s="258"/>
      <c r="B4" s="165" t="s">
        <v>839</v>
      </c>
      <c r="C4" s="100">
        <v>1440.7268999999999</v>
      </c>
      <c r="D4" s="100">
        <v>0</v>
      </c>
      <c r="E4" s="100">
        <v>1440.7268999999999</v>
      </c>
      <c r="F4" s="59" t="s">
        <v>16</v>
      </c>
      <c r="G4" s="59" t="s">
        <v>16</v>
      </c>
      <c r="H4" s="164" t="s">
        <v>16</v>
      </c>
      <c r="I4" s="101" t="s">
        <v>986</v>
      </c>
      <c r="J4" s="101" t="s">
        <v>835</v>
      </c>
      <c r="K4" s="164" t="s">
        <v>16</v>
      </c>
      <c r="L4" s="164" t="s">
        <v>848</v>
      </c>
      <c r="M4" s="164" t="s">
        <v>16</v>
      </c>
      <c r="N4" s="164" t="s">
        <v>858</v>
      </c>
      <c r="O4" s="164" t="s">
        <v>16</v>
      </c>
      <c r="P4" s="59" t="s">
        <v>16</v>
      </c>
      <c r="Q4" s="164" t="s">
        <v>1262</v>
      </c>
    </row>
    <row r="5" spans="1:17" ht="149" customHeight="1">
      <c r="A5" s="258"/>
      <c r="B5" s="165">
        <v>2020</v>
      </c>
      <c r="C5" s="100">
        <v>1721.6811328684789</v>
      </c>
      <c r="D5" s="100">
        <v>0</v>
      </c>
      <c r="E5" s="100">
        <v>1721.6811328684789</v>
      </c>
      <c r="F5" s="59" t="s">
        <v>16</v>
      </c>
      <c r="G5" s="59" t="s">
        <v>16</v>
      </c>
      <c r="H5" s="164" t="s">
        <v>16</v>
      </c>
      <c r="I5" s="101" t="s">
        <v>986</v>
      </c>
      <c r="J5" s="101" t="s">
        <v>835</v>
      </c>
      <c r="K5" s="164" t="s">
        <v>16</v>
      </c>
      <c r="L5" s="164" t="s">
        <v>848</v>
      </c>
      <c r="M5" s="164" t="s">
        <v>16</v>
      </c>
      <c r="N5" s="164" t="s">
        <v>858</v>
      </c>
      <c r="O5" s="164" t="s">
        <v>16</v>
      </c>
      <c r="P5" s="59" t="s">
        <v>16</v>
      </c>
      <c r="Q5" s="164" t="s">
        <v>1262</v>
      </c>
    </row>
    <row r="6" spans="1:17" ht="149" customHeight="1">
      <c r="A6" s="258"/>
      <c r="B6" s="165">
        <v>2021</v>
      </c>
      <c r="C6" s="100">
        <v>1758.2117612927764</v>
      </c>
      <c r="D6" s="100">
        <v>0</v>
      </c>
      <c r="E6" s="100">
        <v>1758.2117612927764</v>
      </c>
      <c r="F6" s="59" t="s">
        <v>16</v>
      </c>
      <c r="G6" s="59" t="s">
        <v>16</v>
      </c>
      <c r="H6" s="164" t="s">
        <v>16</v>
      </c>
      <c r="I6" s="101" t="s">
        <v>986</v>
      </c>
      <c r="J6" s="101" t="s">
        <v>835</v>
      </c>
      <c r="K6" s="164" t="s">
        <v>16</v>
      </c>
      <c r="L6" s="164" t="s">
        <v>848</v>
      </c>
      <c r="M6" s="164" t="s">
        <v>16</v>
      </c>
      <c r="N6" s="164" t="s">
        <v>858</v>
      </c>
      <c r="O6" s="164" t="s">
        <v>16</v>
      </c>
      <c r="P6" s="59" t="s">
        <v>16</v>
      </c>
      <c r="Q6" s="164" t="s">
        <v>1262</v>
      </c>
    </row>
    <row r="7" spans="1:17" ht="149" customHeight="1">
      <c r="A7" s="258"/>
      <c r="B7" s="165">
        <v>2022</v>
      </c>
      <c r="C7" s="100">
        <v>1796.1963259914569</v>
      </c>
      <c r="D7" s="100">
        <v>0</v>
      </c>
      <c r="E7" s="100">
        <v>1796.1963259914569</v>
      </c>
      <c r="F7" s="59" t="s">
        <v>16</v>
      </c>
      <c r="G7" s="59" t="s">
        <v>16</v>
      </c>
      <c r="H7" s="164" t="s">
        <v>16</v>
      </c>
      <c r="I7" s="101" t="s">
        <v>986</v>
      </c>
      <c r="J7" s="101" t="s">
        <v>835</v>
      </c>
      <c r="K7" s="164" t="s">
        <v>16</v>
      </c>
      <c r="L7" s="164" t="s">
        <v>848</v>
      </c>
      <c r="M7" s="164" t="s">
        <v>16</v>
      </c>
      <c r="N7" s="164" t="s">
        <v>858</v>
      </c>
      <c r="O7" s="164" t="s">
        <v>16</v>
      </c>
      <c r="P7" s="59" t="s">
        <v>16</v>
      </c>
      <c r="Q7" s="164" t="s">
        <v>1262</v>
      </c>
    </row>
    <row r="8" spans="1:17" ht="149" customHeight="1">
      <c r="A8" s="258"/>
      <c r="B8" s="165" t="s">
        <v>840</v>
      </c>
      <c r="C8" s="100">
        <v>5276.0892201527113</v>
      </c>
      <c r="D8" s="100">
        <v>0</v>
      </c>
      <c r="E8" s="100">
        <v>5276.0892201527113</v>
      </c>
      <c r="F8" s="59" t="s">
        <v>16</v>
      </c>
      <c r="G8" s="59" t="s">
        <v>16</v>
      </c>
      <c r="H8" s="164" t="s">
        <v>16</v>
      </c>
      <c r="I8" s="101" t="s">
        <v>986</v>
      </c>
      <c r="J8" s="101" t="s">
        <v>835</v>
      </c>
      <c r="K8" s="164" t="s">
        <v>16</v>
      </c>
      <c r="L8" s="164" t="s">
        <v>848</v>
      </c>
      <c r="M8" s="164" t="s">
        <v>16</v>
      </c>
      <c r="N8" s="164" t="s">
        <v>858</v>
      </c>
      <c r="O8" s="164" t="s">
        <v>16</v>
      </c>
      <c r="P8" s="59" t="s">
        <v>16</v>
      </c>
      <c r="Q8" s="164" t="s">
        <v>1262</v>
      </c>
    </row>
    <row r="9" spans="1:17" ht="149" customHeight="1">
      <c r="A9" s="244" t="s">
        <v>1250</v>
      </c>
      <c r="B9" s="165" t="s">
        <v>834</v>
      </c>
      <c r="C9" s="106">
        <v>1423.242</v>
      </c>
      <c r="D9" s="106">
        <v>0</v>
      </c>
      <c r="E9" s="106">
        <v>1423.242</v>
      </c>
      <c r="F9" s="164" t="s">
        <v>16</v>
      </c>
      <c r="G9" s="164" t="s">
        <v>16</v>
      </c>
      <c r="H9" s="164" t="s">
        <v>16</v>
      </c>
      <c r="I9" s="101" t="s">
        <v>986</v>
      </c>
      <c r="J9" s="101" t="s">
        <v>835</v>
      </c>
      <c r="K9" s="164" t="s">
        <v>16</v>
      </c>
      <c r="L9" s="164" t="s">
        <v>848</v>
      </c>
      <c r="M9" s="164" t="s">
        <v>16</v>
      </c>
      <c r="N9" s="164" t="s">
        <v>1187</v>
      </c>
      <c r="O9" s="164" t="s">
        <v>869</v>
      </c>
      <c r="P9" s="164" t="s">
        <v>1251</v>
      </c>
      <c r="Q9" s="164" t="s">
        <v>1252</v>
      </c>
    </row>
    <row r="10" spans="1:17" ht="149" customHeight="1">
      <c r="A10" s="244"/>
      <c r="B10" s="165" t="s">
        <v>1253</v>
      </c>
      <c r="C10" s="106">
        <v>6449.9560000000001</v>
      </c>
      <c r="D10" s="106">
        <v>0</v>
      </c>
      <c r="E10" s="106">
        <v>6449.9560000000001</v>
      </c>
      <c r="F10" s="164" t="s">
        <v>16</v>
      </c>
      <c r="G10" s="164" t="s">
        <v>16</v>
      </c>
      <c r="H10" s="164" t="s">
        <v>16</v>
      </c>
      <c r="I10" s="101" t="s">
        <v>986</v>
      </c>
      <c r="J10" s="101" t="s">
        <v>835</v>
      </c>
      <c r="K10" s="164" t="s">
        <v>16</v>
      </c>
      <c r="L10" s="164" t="s">
        <v>848</v>
      </c>
      <c r="M10" s="164" t="s">
        <v>16</v>
      </c>
      <c r="N10" s="164" t="s">
        <v>1187</v>
      </c>
      <c r="O10" s="164" t="s">
        <v>869</v>
      </c>
      <c r="P10" s="164" t="s">
        <v>1251</v>
      </c>
      <c r="Q10" s="164" t="s">
        <v>1252</v>
      </c>
    </row>
    <row r="11" spans="1:17" ht="149" customHeight="1">
      <c r="A11" s="244"/>
      <c r="B11" s="165">
        <v>2020</v>
      </c>
      <c r="C11" s="106">
        <v>9109.5678906752419</v>
      </c>
      <c r="D11" s="106">
        <v>0</v>
      </c>
      <c r="E11" s="106">
        <v>9109.5678906752419</v>
      </c>
      <c r="F11" s="164" t="s">
        <v>16</v>
      </c>
      <c r="G11" s="164" t="s">
        <v>16</v>
      </c>
      <c r="H11" s="164" t="s">
        <v>16</v>
      </c>
      <c r="I11" s="101" t="s">
        <v>986</v>
      </c>
      <c r="J11" s="101" t="s">
        <v>835</v>
      </c>
      <c r="K11" s="164" t="s">
        <v>16</v>
      </c>
      <c r="L11" s="164" t="s">
        <v>848</v>
      </c>
      <c r="M11" s="164" t="s">
        <v>16</v>
      </c>
      <c r="N11" s="164" t="s">
        <v>1187</v>
      </c>
      <c r="O11" s="164" t="s">
        <v>869</v>
      </c>
      <c r="P11" s="164" t="s">
        <v>1251</v>
      </c>
      <c r="Q11" s="164" t="s">
        <v>1252</v>
      </c>
    </row>
    <row r="12" spans="1:17" ht="149" customHeight="1">
      <c r="A12" s="244"/>
      <c r="B12" s="165">
        <v>2021</v>
      </c>
      <c r="C12" s="106">
        <v>9302.8546923757003</v>
      </c>
      <c r="D12" s="106">
        <v>0</v>
      </c>
      <c r="E12" s="106">
        <v>9302.8546923757003</v>
      </c>
      <c r="F12" s="164" t="s">
        <v>16</v>
      </c>
      <c r="G12" s="164" t="s">
        <v>16</v>
      </c>
      <c r="H12" s="164" t="s">
        <v>16</v>
      </c>
      <c r="I12" s="101" t="s">
        <v>986</v>
      </c>
      <c r="J12" s="101" t="s">
        <v>835</v>
      </c>
      <c r="K12" s="164" t="s">
        <v>16</v>
      </c>
      <c r="L12" s="164" t="s">
        <v>848</v>
      </c>
      <c r="M12" s="164" t="s">
        <v>16</v>
      </c>
      <c r="N12" s="164" t="s">
        <v>1187</v>
      </c>
      <c r="O12" s="164" t="s">
        <v>869</v>
      </c>
      <c r="P12" s="164" t="s">
        <v>1251</v>
      </c>
      <c r="Q12" s="164" t="s">
        <v>1252</v>
      </c>
    </row>
    <row r="13" spans="1:17" ht="149" customHeight="1">
      <c r="A13" s="244"/>
      <c r="B13" s="165">
        <v>2022</v>
      </c>
      <c r="C13" s="106">
        <v>9503.8344001244113</v>
      </c>
      <c r="D13" s="106">
        <v>0</v>
      </c>
      <c r="E13" s="106">
        <v>9503.8344001244113</v>
      </c>
      <c r="F13" s="164" t="s">
        <v>16</v>
      </c>
      <c r="G13" s="164" t="s">
        <v>16</v>
      </c>
      <c r="H13" s="164" t="s">
        <v>16</v>
      </c>
      <c r="I13" s="101" t="s">
        <v>986</v>
      </c>
      <c r="J13" s="101" t="s">
        <v>835</v>
      </c>
      <c r="K13" s="164" t="s">
        <v>16</v>
      </c>
      <c r="L13" s="164" t="s">
        <v>848</v>
      </c>
      <c r="M13" s="164" t="s">
        <v>16</v>
      </c>
      <c r="N13" s="164" t="s">
        <v>1187</v>
      </c>
      <c r="O13" s="164" t="s">
        <v>869</v>
      </c>
      <c r="P13" s="164" t="s">
        <v>1251</v>
      </c>
      <c r="Q13" s="164" t="s">
        <v>1252</v>
      </c>
    </row>
    <row r="14" spans="1:17" ht="149" customHeight="1">
      <c r="A14" s="244"/>
      <c r="B14" s="165" t="s">
        <v>840</v>
      </c>
      <c r="C14" s="106">
        <v>27916.256983175357</v>
      </c>
      <c r="D14" s="106">
        <v>0</v>
      </c>
      <c r="E14" s="106">
        <v>27916.256983175357</v>
      </c>
      <c r="F14" s="164" t="s">
        <v>16</v>
      </c>
      <c r="G14" s="164" t="s">
        <v>16</v>
      </c>
      <c r="H14" s="164" t="s">
        <v>16</v>
      </c>
      <c r="I14" s="101" t="s">
        <v>986</v>
      </c>
      <c r="J14" s="101" t="s">
        <v>835</v>
      </c>
      <c r="K14" s="164" t="s">
        <v>16</v>
      </c>
      <c r="L14" s="164" t="s">
        <v>848</v>
      </c>
      <c r="M14" s="164" t="s">
        <v>16</v>
      </c>
      <c r="N14" s="164" t="s">
        <v>1187</v>
      </c>
      <c r="O14" s="164" t="s">
        <v>869</v>
      </c>
      <c r="P14" s="164" t="s">
        <v>1254</v>
      </c>
      <c r="Q14" s="164" t="s">
        <v>1252</v>
      </c>
    </row>
    <row r="15" spans="1:17" ht="149" customHeight="1">
      <c r="A15" s="244" t="s">
        <v>1255</v>
      </c>
      <c r="B15" s="165" t="s">
        <v>834</v>
      </c>
      <c r="C15" s="201" t="s">
        <v>16</v>
      </c>
      <c r="D15" s="201" t="s">
        <v>16</v>
      </c>
      <c r="E15" s="201" t="s">
        <v>16</v>
      </c>
      <c r="F15" s="164" t="s">
        <v>16</v>
      </c>
      <c r="G15" s="59" t="s">
        <v>16</v>
      </c>
      <c r="H15" s="164" t="s">
        <v>16</v>
      </c>
      <c r="I15" s="101" t="s">
        <v>986</v>
      </c>
      <c r="J15" s="101" t="s">
        <v>835</v>
      </c>
      <c r="K15" s="164" t="s">
        <v>16</v>
      </c>
      <c r="L15" s="164" t="s">
        <v>16</v>
      </c>
      <c r="M15" s="164" t="s">
        <v>16</v>
      </c>
      <c r="N15" s="164" t="s">
        <v>16</v>
      </c>
      <c r="O15" s="164" t="s">
        <v>869</v>
      </c>
      <c r="P15" s="59" t="s">
        <v>1254</v>
      </c>
      <c r="Q15" s="164" t="s">
        <v>1249</v>
      </c>
    </row>
    <row r="16" spans="1:17" ht="149" customHeight="1">
      <c r="A16" s="244"/>
      <c r="B16" s="165" t="s">
        <v>839</v>
      </c>
      <c r="C16" s="201" t="s">
        <v>16</v>
      </c>
      <c r="D16" s="201" t="s">
        <v>16</v>
      </c>
      <c r="E16" s="201" t="s">
        <v>16</v>
      </c>
      <c r="F16" s="164" t="s">
        <v>16</v>
      </c>
      <c r="G16" s="59" t="s">
        <v>16</v>
      </c>
      <c r="H16" s="164" t="s">
        <v>16</v>
      </c>
      <c r="I16" s="101" t="s">
        <v>986</v>
      </c>
      <c r="J16" s="101" t="s">
        <v>835</v>
      </c>
      <c r="K16" s="164" t="s">
        <v>16</v>
      </c>
      <c r="L16" s="164" t="s">
        <v>16</v>
      </c>
      <c r="M16" s="164" t="s">
        <v>16</v>
      </c>
      <c r="N16" s="164" t="s">
        <v>16</v>
      </c>
      <c r="O16" s="164" t="s">
        <v>869</v>
      </c>
      <c r="P16" s="59" t="s">
        <v>1254</v>
      </c>
      <c r="Q16" s="164" t="s">
        <v>1249</v>
      </c>
    </row>
    <row r="17" spans="1:17" ht="149" customHeight="1">
      <c r="A17" s="244"/>
      <c r="B17" s="165">
        <v>2020</v>
      </c>
      <c r="C17" s="201" t="s">
        <v>16</v>
      </c>
      <c r="D17" s="201" t="s">
        <v>16</v>
      </c>
      <c r="E17" s="201" t="s">
        <v>16</v>
      </c>
      <c r="F17" s="164" t="s">
        <v>16</v>
      </c>
      <c r="G17" s="59" t="s">
        <v>16</v>
      </c>
      <c r="H17" s="164" t="s">
        <v>16</v>
      </c>
      <c r="I17" s="101" t="s">
        <v>986</v>
      </c>
      <c r="J17" s="101" t="s">
        <v>835</v>
      </c>
      <c r="K17" s="164" t="s">
        <v>16</v>
      </c>
      <c r="L17" s="164" t="s">
        <v>16</v>
      </c>
      <c r="M17" s="164" t="s">
        <v>16</v>
      </c>
      <c r="N17" s="164" t="s">
        <v>16</v>
      </c>
      <c r="O17" s="164" t="s">
        <v>869</v>
      </c>
      <c r="P17" s="59" t="s">
        <v>1254</v>
      </c>
      <c r="Q17" s="164" t="s">
        <v>1249</v>
      </c>
    </row>
    <row r="18" spans="1:17" ht="149" customHeight="1">
      <c r="A18" s="244"/>
      <c r="B18" s="165">
        <v>2021</v>
      </c>
      <c r="C18" s="201" t="s">
        <v>16</v>
      </c>
      <c r="D18" s="201" t="s">
        <v>16</v>
      </c>
      <c r="E18" s="201" t="s">
        <v>16</v>
      </c>
      <c r="F18" s="164" t="s">
        <v>16</v>
      </c>
      <c r="G18" s="59" t="s">
        <v>16</v>
      </c>
      <c r="H18" s="164" t="s">
        <v>16</v>
      </c>
      <c r="I18" s="101" t="s">
        <v>986</v>
      </c>
      <c r="J18" s="101" t="s">
        <v>835</v>
      </c>
      <c r="K18" s="164" t="s">
        <v>16</v>
      </c>
      <c r="L18" s="164" t="s">
        <v>16</v>
      </c>
      <c r="M18" s="164" t="s">
        <v>16</v>
      </c>
      <c r="N18" s="164" t="s">
        <v>16</v>
      </c>
      <c r="O18" s="164" t="s">
        <v>869</v>
      </c>
      <c r="P18" s="59" t="s">
        <v>1254</v>
      </c>
      <c r="Q18" s="164" t="s">
        <v>1249</v>
      </c>
    </row>
    <row r="19" spans="1:17" ht="149" customHeight="1">
      <c r="A19" s="244"/>
      <c r="B19" s="165">
        <v>2022</v>
      </c>
      <c r="C19" s="201" t="s">
        <v>16</v>
      </c>
      <c r="D19" s="201" t="s">
        <v>16</v>
      </c>
      <c r="E19" s="201" t="s">
        <v>16</v>
      </c>
      <c r="F19" s="164" t="s">
        <v>16</v>
      </c>
      <c r="G19" s="59" t="s">
        <v>16</v>
      </c>
      <c r="H19" s="164" t="s">
        <v>16</v>
      </c>
      <c r="I19" s="101" t="s">
        <v>986</v>
      </c>
      <c r="J19" s="101" t="s">
        <v>835</v>
      </c>
      <c r="K19" s="164" t="s">
        <v>16</v>
      </c>
      <c r="L19" s="164" t="s">
        <v>16</v>
      </c>
      <c r="M19" s="164" t="s">
        <v>16</v>
      </c>
      <c r="N19" s="164" t="s">
        <v>16</v>
      </c>
      <c r="O19" s="164" t="s">
        <v>869</v>
      </c>
      <c r="P19" s="59" t="s">
        <v>1254</v>
      </c>
      <c r="Q19" s="164" t="s">
        <v>1249</v>
      </c>
    </row>
    <row r="20" spans="1:17" ht="149" customHeight="1">
      <c r="A20" s="244"/>
      <c r="B20" s="165" t="s">
        <v>840</v>
      </c>
      <c r="C20" s="201" t="s">
        <v>16</v>
      </c>
      <c r="D20" s="201" t="s">
        <v>16</v>
      </c>
      <c r="E20" s="201" t="s">
        <v>16</v>
      </c>
      <c r="F20" s="164" t="s">
        <v>16</v>
      </c>
      <c r="G20" s="59" t="s">
        <v>16</v>
      </c>
      <c r="H20" s="164" t="s">
        <v>16</v>
      </c>
      <c r="I20" s="101" t="s">
        <v>986</v>
      </c>
      <c r="J20" s="101" t="s">
        <v>835</v>
      </c>
      <c r="K20" s="164" t="s">
        <v>16</v>
      </c>
      <c r="L20" s="164" t="s">
        <v>16</v>
      </c>
      <c r="M20" s="164" t="s">
        <v>16</v>
      </c>
      <c r="N20" s="164" t="s">
        <v>16</v>
      </c>
      <c r="O20" s="164" t="s">
        <v>869</v>
      </c>
      <c r="P20" s="59" t="s">
        <v>1254</v>
      </c>
      <c r="Q20" s="164" t="s">
        <v>1249</v>
      </c>
    </row>
    <row r="21" spans="1:17" ht="149" customHeight="1">
      <c r="A21" s="244" t="s">
        <v>1256</v>
      </c>
      <c r="B21" s="165" t="s">
        <v>834</v>
      </c>
      <c r="C21" s="201" t="s">
        <v>16</v>
      </c>
      <c r="D21" s="201" t="s">
        <v>16</v>
      </c>
      <c r="E21" s="201" t="s">
        <v>16</v>
      </c>
      <c r="F21" s="59" t="s">
        <v>16</v>
      </c>
      <c r="G21" s="59" t="s">
        <v>16</v>
      </c>
      <c r="H21" s="164" t="s">
        <v>16</v>
      </c>
      <c r="I21" s="101" t="s">
        <v>986</v>
      </c>
      <c r="J21" s="101" t="s">
        <v>835</v>
      </c>
      <c r="K21" s="164" t="s">
        <v>16</v>
      </c>
      <c r="L21" s="164" t="s">
        <v>16</v>
      </c>
      <c r="M21" s="164" t="s">
        <v>16</v>
      </c>
      <c r="N21" s="164" t="s">
        <v>16</v>
      </c>
      <c r="O21" s="164" t="s">
        <v>869</v>
      </c>
      <c r="P21" s="59" t="s">
        <v>1248</v>
      </c>
      <c r="Q21" s="164" t="s">
        <v>1249</v>
      </c>
    </row>
    <row r="22" spans="1:17" ht="149" customHeight="1">
      <c r="A22" s="244"/>
      <c r="B22" s="165" t="s">
        <v>839</v>
      </c>
      <c r="C22" s="201" t="s">
        <v>16</v>
      </c>
      <c r="D22" s="201" t="s">
        <v>16</v>
      </c>
      <c r="E22" s="201" t="s">
        <v>16</v>
      </c>
      <c r="F22" s="59" t="s">
        <v>16</v>
      </c>
      <c r="G22" s="59" t="s">
        <v>16</v>
      </c>
      <c r="H22" s="164" t="s">
        <v>16</v>
      </c>
      <c r="I22" s="101" t="s">
        <v>986</v>
      </c>
      <c r="J22" s="101" t="s">
        <v>835</v>
      </c>
      <c r="K22" s="164" t="s">
        <v>16</v>
      </c>
      <c r="L22" s="164" t="s">
        <v>16</v>
      </c>
      <c r="M22" s="164" t="s">
        <v>16</v>
      </c>
      <c r="N22" s="164" t="s">
        <v>16</v>
      </c>
      <c r="O22" s="164" t="s">
        <v>869</v>
      </c>
      <c r="P22" s="59" t="s">
        <v>1248</v>
      </c>
      <c r="Q22" s="164" t="s">
        <v>1249</v>
      </c>
    </row>
    <row r="23" spans="1:17" ht="149" customHeight="1">
      <c r="A23" s="244"/>
      <c r="B23" s="165">
        <v>2020</v>
      </c>
      <c r="C23" s="201" t="s">
        <v>16</v>
      </c>
      <c r="D23" s="201" t="s">
        <v>16</v>
      </c>
      <c r="E23" s="201" t="s">
        <v>16</v>
      </c>
      <c r="F23" s="59" t="s">
        <v>16</v>
      </c>
      <c r="G23" s="59" t="s">
        <v>16</v>
      </c>
      <c r="H23" s="164" t="s">
        <v>16</v>
      </c>
      <c r="I23" s="101" t="s">
        <v>986</v>
      </c>
      <c r="J23" s="101" t="s">
        <v>835</v>
      </c>
      <c r="K23" s="164" t="s">
        <v>16</v>
      </c>
      <c r="L23" s="164" t="s">
        <v>16</v>
      </c>
      <c r="M23" s="164" t="s">
        <v>16</v>
      </c>
      <c r="N23" s="164" t="s">
        <v>16</v>
      </c>
      <c r="O23" s="164" t="s">
        <v>869</v>
      </c>
      <c r="P23" s="59" t="s">
        <v>1248</v>
      </c>
      <c r="Q23" s="164" t="s">
        <v>1249</v>
      </c>
    </row>
    <row r="24" spans="1:17" ht="149" customHeight="1">
      <c r="A24" s="244"/>
      <c r="B24" s="165">
        <v>2021</v>
      </c>
      <c r="C24" s="201" t="s">
        <v>16</v>
      </c>
      <c r="D24" s="201" t="s">
        <v>16</v>
      </c>
      <c r="E24" s="201" t="s">
        <v>16</v>
      </c>
      <c r="F24" s="59" t="s">
        <v>16</v>
      </c>
      <c r="G24" s="59" t="s">
        <v>16</v>
      </c>
      <c r="H24" s="164" t="s">
        <v>16</v>
      </c>
      <c r="I24" s="101" t="s">
        <v>986</v>
      </c>
      <c r="J24" s="101" t="s">
        <v>835</v>
      </c>
      <c r="K24" s="164" t="s">
        <v>16</v>
      </c>
      <c r="L24" s="164" t="s">
        <v>16</v>
      </c>
      <c r="M24" s="164" t="s">
        <v>16</v>
      </c>
      <c r="N24" s="164" t="s">
        <v>16</v>
      </c>
      <c r="O24" s="164" t="s">
        <v>869</v>
      </c>
      <c r="P24" s="59" t="s">
        <v>1248</v>
      </c>
      <c r="Q24" s="164" t="s">
        <v>1249</v>
      </c>
    </row>
    <row r="25" spans="1:17" ht="149" customHeight="1">
      <c r="A25" s="244"/>
      <c r="B25" s="165">
        <v>2022</v>
      </c>
      <c r="C25" s="201" t="s">
        <v>16</v>
      </c>
      <c r="D25" s="201" t="s">
        <v>16</v>
      </c>
      <c r="E25" s="201" t="s">
        <v>16</v>
      </c>
      <c r="F25" s="59" t="s">
        <v>16</v>
      </c>
      <c r="G25" s="59" t="s">
        <v>16</v>
      </c>
      <c r="H25" s="164" t="s">
        <v>16</v>
      </c>
      <c r="I25" s="101" t="s">
        <v>986</v>
      </c>
      <c r="J25" s="101" t="s">
        <v>835</v>
      </c>
      <c r="K25" s="164" t="s">
        <v>16</v>
      </c>
      <c r="L25" s="164" t="s">
        <v>16</v>
      </c>
      <c r="M25" s="164" t="s">
        <v>16</v>
      </c>
      <c r="N25" s="164" t="s">
        <v>16</v>
      </c>
      <c r="O25" s="164" t="s">
        <v>869</v>
      </c>
      <c r="P25" s="59" t="s">
        <v>1248</v>
      </c>
      <c r="Q25" s="164" t="s">
        <v>1249</v>
      </c>
    </row>
    <row r="26" spans="1:17" ht="149" customHeight="1">
      <c r="A26" s="244"/>
      <c r="B26" s="165" t="s">
        <v>840</v>
      </c>
      <c r="C26" s="201" t="s">
        <v>16</v>
      </c>
      <c r="D26" s="201" t="s">
        <v>16</v>
      </c>
      <c r="E26" s="201" t="s">
        <v>16</v>
      </c>
      <c r="F26" s="59" t="s">
        <v>16</v>
      </c>
      <c r="G26" s="59" t="s">
        <v>16</v>
      </c>
      <c r="H26" s="164" t="s">
        <v>16</v>
      </c>
      <c r="I26" s="101" t="s">
        <v>986</v>
      </c>
      <c r="J26" s="101" t="s">
        <v>835</v>
      </c>
      <c r="K26" s="164" t="s">
        <v>16</v>
      </c>
      <c r="L26" s="164" t="s">
        <v>16</v>
      </c>
      <c r="M26" s="164" t="s">
        <v>16</v>
      </c>
      <c r="N26" s="164" t="s">
        <v>16</v>
      </c>
      <c r="O26" s="164" t="s">
        <v>869</v>
      </c>
      <c r="P26" s="59" t="s">
        <v>1248</v>
      </c>
      <c r="Q26" s="164" t="s">
        <v>1249</v>
      </c>
    </row>
    <row r="27" spans="1:17" ht="149" customHeight="1">
      <c r="A27" s="244" t="s">
        <v>1257</v>
      </c>
      <c r="B27" s="165" t="s">
        <v>834</v>
      </c>
      <c r="C27" s="102">
        <v>2153.4085442452947</v>
      </c>
      <c r="D27" s="102">
        <v>0</v>
      </c>
      <c r="E27" s="102">
        <v>2153.4085442452947</v>
      </c>
      <c r="F27" s="164">
        <v>4</v>
      </c>
      <c r="G27" s="202">
        <v>538.35213606132368</v>
      </c>
      <c r="H27" s="164" t="s">
        <v>16</v>
      </c>
      <c r="I27" s="101" t="s">
        <v>986</v>
      </c>
      <c r="J27" s="101" t="s">
        <v>835</v>
      </c>
      <c r="K27" s="164" t="s">
        <v>16</v>
      </c>
      <c r="L27" s="59" t="s">
        <v>848</v>
      </c>
      <c r="M27" s="164" t="s">
        <v>16</v>
      </c>
      <c r="N27" s="59" t="s">
        <v>849</v>
      </c>
      <c r="O27" s="164" t="s">
        <v>16</v>
      </c>
      <c r="P27" s="59" t="s">
        <v>16</v>
      </c>
      <c r="Q27" s="164" t="s">
        <v>1258</v>
      </c>
    </row>
    <row r="28" spans="1:17" ht="149" customHeight="1">
      <c r="A28" s="244"/>
      <c r="B28" s="165" t="s">
        <v>839</v>
      </c>
      <c r="C28" s="102">
        <v>9994.9860000000008</v>
      </c>
      <c r="D28" s="102">
        <v>585.423</v>
      </c>
      <c r="E28" s="102">
        <v>9409.5630000000001</v>
      </c>
      <c r="F28" s="59">
        <v>16</v>
      </c>
      <c r="G28" s="202">
        <v>624.68664750000016</v>
      </c>
      <c r="H28" s="164" t="s">
        <v>16</v>
      </c>
      <c r="I28" s="101" t="s">
        <v>986</v>
      </c>
      <c r="J28" s="101" t="s">
        <v>835</v>
      </c>
      <c r="K28" s="164" t="s">
        <v>16</v>
      </c>
      <c r="L28" s="59" t="s">
        <v>848</v>
      </c>
      <c r="M28" s="164" t="s">
        <v>16</v>
      </c>
      <c r="N28" s="59" t="s">
        <v>849</v>
      </c>
      <c r="O28" s="164" t="s">
        <v>16</v>
      </c>
      <c r="P28" s="59" t="s">
        <v>16</v>
      </c>
      <c r="Q28" s="164" t="s">
        <v>1258</v>
      </c>
    </row>
    <row r="29" spans="1:17" ht="149" customHeight="1">
      <c r="A29" s="244"/>
      <c r="B29" s="165">
        <v>2020</v>
      </c>
      <c r="C29" s="102">
        <v>11230.867</v>
      </c>
      <c r="D29" s="102">
        <v>0</v>
      </c>
      <c r="E29" s="102">
        <v>11230.867</v>
      </c>
      <c r="F29" s="59">
        <v>30</v>
      </c>
      <c r="G29" s="202">
        <v>374.36224585024041</v>
      </c>
      <c r="H29" s="164" t="s">
        <v>16</v>
      </c>
      <c r="I29" s="101" t="s">
        <v>986</v>
      </c>
      <c r="J29" s="101" t="s">
        <v>835</v>
      </c>
      <c r="K29" s="164" t="s">
        <v>16</v>
      </c>
      <c r="L29" s="59" t="s">
        <v>848</v>
      </c>
      <c r="M29" s="164" t="s">
        <v>16</v>
      </c>
      <c r="N29" s="59" t="s">
        <v>849</v>
      </c>
      <c r="O29" s="164" t="s">
        <v>16</v>
      </c>
      <c r="P29" s="59" t="s">
        <v>16</v>
      </c>
      <c r="Q29" s="164" t="s">
        <v>1258</v>
      </c>
    </row>
    <row r="30" spans="1:17" ht="149" customHeight="1">
      <c r="A30" s="244"/>
      <c r="B30" s="165">
        <v>2021</v>
      </c>
      <c r="C30" s="102">
        <v>11600.721</v>
      </c>
      <c r="D30" s="102">
        <v>0</v>
      </c>
      <c r="E30" s="102">
        <v>11600.721</v>
      </c>
      <c r="F30" s="59">
        <v>30</v>
      </c>
      <c r="G30" s="202">
        <v>386.69068825382175</v>
      </c>
      <c r="H30" s="164" t="s">
        <v>16</v>
      </c>
      <c r="I30" s="101" t="s">
        <v>986</v>
      </c>
      <c r="J30" s="101" t="s">
        <v>835</v>
      </c>
      <c r="K30" s="164" t="s">
        <v>16</v>
      </c>
      <c r="L30" s="59" t="s">
        <v>848</v>
      </c>
      <c r="M30" s="164" t="s">
        <v>16</v>
      </c>
      <c r="N30" s="59" t="s">
        <v>849</v>
      </c>
      <c r="O30" s="164" t="s">
        <v>16</v>
      </c>
      <c r="P30" s="59" t="s">
        <v>16</v>
      </c>
      <c r="Q30" s="164" t="s">
        <v>1258</v>
      </c>
    </row>
    <row r="31" spans="1:17" ht="149" customHeight="1">
      <c r="A31" s="244"/>
      <c r="B31" s="165">
        <v>2022</v>
      </c>
      <c r="C31" s="102">
        <v>11956.387000000001</v>
      </c>
      <c r="D31" s="102">
        <v>0</v>
      </c>
      <c r="E31" s="102">
        <v>11956.387000000001</v>
      </c>
      <c r="F31" s="59">
        <v>30</v>
      </c>
      <c r="G31" s="202">
        <v>398.54623412293108</v>
      </c>
      <c r="H31" s="164" t="s">
        <v>16</v>
      </c>
      <c r="I31" s="101" t="s">
        <v>986</v>
      </c>
      <c r="J31" s="101" t="s">
        <v>835</v>
      </c>
      <c r="K31" s="164" t="s">
        <v>16</v>
      </c>
      <c r="L31" s="59" t="s">
        <v>848</v>
      </c>
      <c r="M31" s="164" t="s">
        <v>16</v>
      </c>
      <c r="N31" s="59" t="s">
        <v>849</v>
      </c>
      <c r="O31" s="164" t="s">
        <v>16</v>
      </c>
      <c r="P31" s="59" t="s">
        <v>16</v>
      </c>
      <c r="Q31" s="164" t="s">
        <v>1258</v>
      </c>
    </row>
    <row r="32" spans="1:17" ht="149" customHeight="1">
      <c r="A32" s="244"/>
      <c r="B32" s="165" t="s">
        <v>840</v>
      </c>
      <c r="C32" s="102">
        <v>34787.975046809792</v>
      </c>
      <c r="D32" s="102">
        <v>0</v>
      </c>
      <c r="E32" s="102">
        <v>34787.975046809792</v>
      </c>
      <c r="F32" s="59">
        <v>90</v>
      </c>
      <c r="G32" s="202">
        <v>386.53305607566438</v>
      </c>
      <c r="H32" s="164" t="s">
        <v>16</v>
      </c>
      <c r="I32" s="101" t="s">
        <v>986</v>
      </c>
      <c r="J32" s="101" t="s">
        <v>835</v>
      </c>
      <c r="K32" s="164" t="s">
        <v>16</v>
      </c>
      <c r="L32" s="59" t="s">
        <v>848</v>
      </c>
      <c r="M32" s="164" t="s">
        <v>16</v>
      </c>
      <c r="N32" s="59" t="s">
        <v>849</v>
      </c>
      <c r="O32" s="164" t="s">
        <v>16</v>
      </c>
      <c r="P32" s="59" t="s">
        <v>16</v>
      </c>
      <c r="Q32" s="164" t="s">
        <v>1258</v>
      </c>
    </row>
    <row r="33" spans="1:17" ht="149" customHeight="1">
      <c r="A33" s="248" t="s">
        <v>1259</v>
      </c>
      <c r="B33" s="165" t="s">
        <v>834</v>
      </c>
      <c r="C33" s="201" t="s">
        <v>16</v>
      </c>
      <c r="D33" s="201" t="s">
        <v>16</v>
      </c>
      <c r="E33" s="201" t="s">
        <v>16</v>
      </c>
      <c r="F33" s="59" t="s">
        <v>16</v>
      </c>
      <c r="G33" s="59" t="s">
        <v>16</v>
      </c>
      <c r="H33" s="164" t="s">
        <v>16</v>
      </c>
      <c r="I33" s="101" t="s">
        <v>986</v>
      </c>
      <c r="J33" s="101" t="s">
        <v>835</v>
      </c>
      <c r="K33" s="164" t="s">
        <v>16</v>
      </c>
      <c r="L33" s="164" t="s">
        <v>16</v>
      </c>
      <c r="M33" s="164" t="s">
        <v>16</v>
      </c>
      <c r="N33" s="164" t="s">
        <v>16</v>
      </c>
      <c r="O33" s="164" t="s">
        <v>869</v>
      </c>
      <c r="P33" s="164" t="s">
        <v>1248</v>
      </c>
      <c r="Q33" s="164" t="s">
        <v>1249</v>
      </c>
    </row>
    <row r="34" spans="1:17" ht="149" customHeight="1">
      <c r="A34" s="249"/>
      <c r="B34" s="165" t="s">
        <v>839</v>
      </c>
      <c r="C34" s="201" t="s">
        <v>16</v>
      </c>
      <c r="D34" s="201" t="s">
        <v>16</v>
      </c>
      <c r="E34" s="201" t="s">
        <v>16</v>
      </c>
      <c r="F34" s="59" t="s">
        <v>16</v>
      </c>
      <c r="G34" s="59" t="s">
        <v>16</v>
      </c>
      <c r="H34" s="164" t="s">
        <v>16</v>
      </c>
      <c r="I34" s="101" t="s">
        <v>986</v>
      </c>
      <c r="J34" s="101" t="s">
        <v>835</v>
      </c>
      <c r="K34" s="164" t="s">
        <v>16</v>
      </c>
      <c r="L34" s="164" t="s">
        <v>16</v>
      </c>
      <c r="M34" s="164" t="s">
        <v>16</v>
      </c>
      <c r="N34" s="164" t="s">
        <v>16</v>
      </c>
      <c r="O34" s="164" t="s">
        <v>869</v>
      </c>
      <c r="P34" s="164" t="s">
        <v>1248</v>
      </c>
      <c r="Q34" s="164" t="s">
        <v>1249</v>
      </c>
    </row>
    <row r="35" spans="1:17" ht="149" customHeight="1">
      <c r="A35" s="249"/>
      <c r="B35" s="165">
        <v>2020</v>
      </c>
      <c r="C35" s="201" t="s">
        <v>16</v>
      </c>
      <c r="D35" s="201" t="s">
        <v>16</v>
      </c>
      <c r="E35" s="201" t="s">
        <v>16</v>
      </c>
      <c r="F35" s="59" t="s">
        <v>16</v>
      </c>
      <c r="G35" s="59" t="s">
        <v>16</v>
      </c>
      <c r="H35" s="164" t="s">
        <v>16</v>
      </c>
      <c r="I35" s="101" t="s">
        <v>986</v>
      </c>
      <c r="J35" s="101" t="s">
        <v>835</v>
      </c>
      <c r="K35" s="164" t="s">
        <v>16</v>
      </c>
      <c r="L35" s="164" t="s">
        <v>16</v>
      </c>
      <c r="M35" s="164" t="s">
        <v>16</v>
      </c>
      <c r="N35" s="164" t="s">
        <v>16</v>
      </c>
      <c r="O35" s="164" t="s">
        <v>869</v>
      </c>
      <c r="P35" s="164" t="s">
        <v>1248</v>
      </c>
      <c r="Q35" s="164" t="s">
        <v>1249</v>
      </c>
    </row>
    <row r="36" spans="1:17" ht="149" customHeight="1">
      <c r="A36" s="249"/>
      <c r="B36" s="165">
        <v>2021</v>
      </c>
      <c r="C36" s="201" t="s">
        <v>16</v>
      </c>
      <c r="D36" s="201" t="s">
        <v>16</v>
      </c>
      <c r="E36" s="201" t="s">
        <v>16</v>
      </c>
      <c r="F36" s="59" t="s">
        <v>16</v>
      </c>
      <c r="G36" s="59" t="s">
        <v>16</v>
      </c>
      <c r="H36" s="164" t="s">
        <v>16</v>
      </c>
      <c r="I36" s="101" t="s">
        <v>986</v>
      </c>
      <c r="J36" s="101" t="s">
        <v>835</v>
      </c>
      <c r="K36" s="164" t="s">
        <v>16</v>
      </c>
      <c r="L36" s="164" t="s">
        <v>16</v>
      </c>
      <c r="M36" s="164" t="s">
        <v>16</v>
      </c>
      <c r="N36" s="164" t="s">
        <v>16</v>
      </c>
      <c r="O36" s="164" t="s">
        <v>869</v>
      </c>
      <c r="P36" s="164" t="s">
        <v>1248</v>
      </c>
      <c r="Q36" s="164" t="s">
        <v>1249</v>
      </c>
    </row>
    <row r="37" spans="1:17" ht="149" customHeight="1">
      <c r="A37" s="249"/>
      <c r="B37" s="165">
        <v>2022</v>
      </c>
      <c r="C37" s="201" t="s">
        <v>16</v>
      </c>
      <c r="D37" s="201" t="s">
        <v>16</v>
      </c>
      <c r="E37" s="201" t="s">
        <v>16</v>
      </c>
      <c r="F37" s="59" t="s">
        <v>16</v>
      </c>
      <c r="G37" s="59" t="s">
        <v>16</v>
      </c>
      <c r="H37" s="164" t="s">
        <v>16</v>
      </c>
      <c r="I37" s="101" t="s">
        <v>986</v>
      </c>
      <c r="J37" s="101" t="s">
        <v>835</v>
      </c>
      <c r="K37" s="164" t="s">
        <v>16</v>
      </c>
      <c r="L37" s="164" t="s">
        <v>16</v>
      </c>
      <c r="M37" s="164" t="s">
        <v>16</v>
      </c>
      <c r="N37" s="164" t="s">
        <v>16</v>
      </c>
      <c r="O37" s="164" t="s">
        <v>869</v>
      </c>
      <c r="P37" s="164" t="s">
        <v>1248</v>
      </c>
      <c r="Q37" s="164" t="s">
        <v>1249</v>
      </c>
    </row>
    <row r="38" spans="1:17" ht="149" customHeight="1">
      <c r="A38" s="259"/>
      <c r="B38" s="165" t="s">
        <v>840</v>
      </c>
      <c r="C38" s="201" t="s">
        <v>16</v>
      </c>
      <c r="D38" s="201" t="s">
        <v>16</v>
      </c>
      <c r="E38" s="201" t="s">
        <v>16</v>
      </c>
      <c r="F38" s="59" t="s">
        <v>16</v>
      </c>
      <c r="G38" s="59" t="s">
        <v>16</v>
      </c>
      <c r="H38" s="164" t="s">
        <v>16</v>
      </c>
      <c r="I38" s="101" t="s">
        <v>986</v>
      </c>
      <c r="J38" s="101" t="s">
        <v>835</v>
      </c>
      <c r="K38" s="164" t="s">
        <v>16</v>
      </c>
      <c r="L38" s="164" t="s">
        <v>16</v>
      </c>
      <c r="M38" s="164" t="s">
        <v>16</v>
      </c>
      <c r="N38" s="164" t="s">
        <v>16</v>
      </c>
      <c r="O38" s="164" t="s">
        <v>869</v>
      </c>
      <c r="P38" s="164" t="s">
        <v>1248</v>
      </c>
      <c r="Q38" s="164" t="s">
        <v>1249</v>
      </c>
    </row>
    <row r="39" spans="1:17" ht="149" customHeight="1">
      <c r="A39" s="244" t="s">
        <v>1260</v>
      </c>
      <c r="B39" s="165" t="s">
        <v>834</v>
      </c>
      <c r="C39" s="100">
        <v>919.05</v>
      </c>
      <c r="D39" s="100">
        <v>0</v>
      </c>
      <c r="E39" s="100">
        <v>919.05</v>
      </c>
      <c r="F39" s="59" t="s">
        <v>16</v>
      </c>
      <c r="G39" s="59" t="s">
        <v>16</v>
      </c>
      <c r="H39" s="164" t="s">
        <v>16</v>
      </c>
      <c r="I39" s="101" t="s">
        <v>986</v>
      </c>
      <c r="J39" s="101" t="s">
        <v>835</v>
      </c>
      <c r="K39" s="164" t="s">
        <v>16</v>
      </c>
      <c r="L39" s="59" t="s">
        <v>848</v>
      </c>
      <c r="M39" s="164" t="s">
        <v>16</v>
      </c>
      <c r="N39" s="59" t="s">
        <v>880</v>
      </c>
      <c r="O39" s="164" t="s">
        <v>16</v>
      </c>
      <c r="P39" s="59" t="s">
        <v>16</v>
      </c>
      <c r="Q39" s="164" t="s">
        <v>1245</v>
      </c>
    </row>
    <row r="40" spans="1:17" ht="149" customHeight="1">
      <c r="A40" s="244"/>
      <c r="B40" s="165" t="s">
        <v>839</v>
      </c>
      <c r="C40" s="203" t="s">
        <v>16</v>
      </c>
      <c r="D40" s="203" t="s">
        <v>16</v>
      </c>
      <c r="E40" s="203" t="s">
        <v>16</v>
      </c>
      <c r="F40" s="59" t="s">
        <v>16</v>
      </c>
      <c r="G40" s="59" t="s">
        <v>16</v>
      </c>
      <c r="H40" s="164" t="s">
        <v>16</v>
      </c>
      <c r="I40" s="101" t="s">
        <v>986</v>
      </c>
      <c r="J40" s="101" t="s">
        <v>835</v>
      </c>
      <c r="K40" s="164" t="s">
        <v>16</v>
      </c>
      <c r="L40" s="59" t="s">
        <v>848</v>
      </c>
      <c r="M40" s="164" t="s">
        <v>16</v>
      </c>
      <c r="N40" s="59" t="s">
        <v>880</v>
      </c>
      <c r="O40" s="164" t="s">
        <v>16</v>
      </c>
      <c r="P40" s="59" t="s">
        <v>16</v>
      </c>
      <c r="Q40" s="164" t="s">
        <v>1261</v>
      </c>
    </row>
    <row r="41" spans="1:17" ht="149" customHeight="1">
      <c r="A41" s="244"/>
      <c r="B41" s="165">
        <v>2020</v>
      </c>
      <c r="C41" s="100">
        <v>1409.407895600425</v>
      </c>
      <c r="D41" s="100">
        <v>0</v>
      </c>
      <c r="E41" s="100">
        <v>1409.407895600425</v>
      </c>
      <c r="F41" s="59" t="s">
        <v>16</v>
      </c>
      <c r="G41" s="59" t="s">
        <v>16</v>
      </c>
      <c r="H41" s="164" t="s">
        <v>16</v>
      </c>
      <c r="I41" s="101" t="s">
        <v>986</v>
      </c>
      <c r="J41" s="101" t="s">
        <v>835</v>
      </c>
      <c r="K41" s="164" t="s">
        <v>16</v>
      </c>
      <c r="L41" s="59" t="s">
        <v>848</v>
      </c>
      <c r="M41" s="164" t="s">
        <v>16</v>
      </c>
      <c r="N41" s="59" t="s">
        <v>880</v>
      </c>
      <c r="O41" s="164" t="s">
        <v>16</v>
      </c>
      <c r="P41" s="59" t="s">
        <v>16</v>
      </c>
      <c r="Q41" s="164" t="s">
        <v>1245</v>
      </c>
    </row>
    <row r="42" spans="1:17" ht="149" customHeight="1">
      <c r="A42" s="244"/>
      <c r="B42" s="165">
        <v>2021</v>
      </c>
      <c r="C42" s="100">
        <v>1434.0904303770005</v>
      </c>
      <c r="D42" s="100">
        <v>0</v>
      </c>
      <c r="E42" s="100">
        <v>1434.0904303770005</v>
      </c>
      <c r="F42" s="59" t="s">
        <v>16</v>
      </c>
      <c r="G42" s="59" t="s">
        <v>16</v>
      </c>
      <c r="H42" s="164" t="s">
        <v>16</v>
      </c>
      <c r="I42" s="101" t="s">
        <v>986</v>
      </c>
      <c r="J42" s="101" t="s">
        <v>835</v>
      </c>
      <c r="K42" s="164" t="s">
        <v>16</v>
      </c>
      <c r="L42" s="59" t="s">
        <v>848</v>
      </c>
      <c r="M42" s="164" t="s">
        <v>16</v>
      </c>
      <c r="N42" s="59" t="s">
        <v>880</v>
      </c>
      <c r="O42" s="164" t="s">
        <v>16</v>
      </c>
      <c r="P42" s="59" t="s">
        <v>16</v>
      </c>
      <c r="Q42" s="164" t="s">
        <v>1245</v>
      </c>
    </row>
    <row r="43" spans="1:17" ht="149" customHeight="1">
      <c r="A43" s="244"/>
      <c r="B43" s="165">
        <v>2022</v>
      </c>
      <c r="C43" s="100">
        <v>1465.0726487511745</v>
      </c>
      <c r="D43" s="100">
        <v>0</v>
      </c>
      <c r="E43" s="100">
        <v>1465.0726487511745</v>
      </c>
      <c r="F43" s="59" t="s">
        <v>16</v>
      </c>
      <c r="G43" s="59" t="s">
        <v>16</v>
      </c>
      <c r="H43" s="164" t="s">
        <v>16</v>
      </c>
      <c r="I43" s="101" t="s">
        <v>986</v>
      </c>
      <c r="J43" s="101" t="s">
        <v>835</v>
      </c>
      <c r="K43" s="164" t="s">
        <v>16</v>
      </c>
      <c r="L43" s="59" t="s">
        <v>848</v>
      </c>
      <c r="M43" s="164" t="s">
        <v>16</v>
      </c>
      <c r="N43" s="59" t="s">
        <v>880</v>
      </c>
      <c r="O43" s="164" t="s">
        <v>16</v>
      </c>
      <c r="P43" s="59" t="s">
        <v>16</v>
      </c>
      <c r="Q43" s="164" t="s">
        <v>1245</v>
      </c>
    </row>
    <row r="44" spans="1:17" ht="149" customHeight="1">
      <c r="A44" s="244"/>
      <c r="B44" s="165" t="s">
        <v>840</v>
      </c>
      <c r="C44" s="100">
        <v>4308.5709747286</v>
      </c>
      <c r="D44" s="100">
        <v>0</v>
      </c>
      <c r="E44" s="100">
        <v>4308.5709747286</v>
      </c>
      <c r="F44" s="59" t="s">
        <v>16</v>
      </c>
      <c r="G44" s="59" t="s">
        <v>16</v>
      </c>
      <c r="H44" s="164" t="s">
        <v>16</v>
      </c>
      <c r="I44" s="101" t="s">
        <v>986</v>
      </c>
      <c r="J44" s="101" t="s">
        <v>835</v>
      </c>
      <c r="K44" s="164" t="s">
        <v>16</v>
      </c>
      <c r="L44" s="59" t="s">
        <v>848</v>
      </c>
      <c r="M44" s="164" t="s">
        <v>16</v>
      </c>
      <c r="N44" s="59" t="s">
        <v>880</v>
      </c>
      <c r="O44" s="164" t="s">
        <v>16</v>
      </c>
      <c r="P44" s="59" t="s">
        <v>16</v>
      </c>
      <c r="Q44" s="164" t="s">
        <v>1245</v>
      </c>
    </row>
    <row r="45" spans="1:17"/>
    <row r="46" spans="1:17"/>
    <row r="47" spans="1:17"/>
    <row r="48" spans="1:17" hidden="1"/>
    <row r="49" hidden="1"/>
    <row r="50" hidden="1"/>
    <row r="51" hidden="1"/>
    <row r="52" hidden="1"/>
    <row r="53" hidden="1"/>
  </sheetData>
  <autoFilter ref="A2:Q44" xr:uid="{00000000-0009-0000-0000-000020000000}"/>
  <mergeCells count="7">
    <mergeCell ref="A3:A8"/>
    <mergeCell ref="A33:A38"/>
    <mergeCell ref="A39:A44"/>
    <mergeCell ref="A9:A14"/>
    <mergeCell ref="A27:A32"/>
    <mergeCell ref="A15:A20"/>
    <mergeCell ref="A21:A26"/>
  </mergeCells>
  <printOptions horizontalCentered="1"/>
  <pageMargins left="0.25" right="0.25" top="0.75" bottom="0.75" header="0.3" footer="0.3"/>
  <pageSetup paperSize="3" scale="68" fitToHeight="0" orientation="landscape" r:id="rId1"/>
  <headerFooter scaleWithDoc="0">
    <oddFooter>&amp;C&amp;A
Appendix B - &amp;P of &amp;N</oddFooter>
  </headerFooter>
  <rowBreaks count="6" manualBreakCount="6">
    <brk id="8" max="17" man="1"/>
    <brk id="14" max="17" man="1"/>
    <brk id="20" max="17" man="1"/>
    <brk id="26" max="17" man="1"/>
    <brk id="32" max="17" man="1"/>
    <brk id="38" max="17" man="1"/>
  </rowBreaks>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sheetPr codeName="Sheet32">
    <pageSetUpPr fitToPage="1"/>
  </sheetPr>
  <dimension ref="A1:T29"/>
  <sheetViews>
    <sheetView showGridLines="0" zoomScale="85" zoomScaleNormal="85" zoomScaleSheetLayoutView="40" workbookViewId="0">
      <pane xSplit="2" ySplit="2" topLeftCell="C3" activePane="bottomRight" state="frozen"/>
      <selection pane="topRight" activeCell="C1" sqref="C1"/>
      <selection pane="bottomLeft" activeCell="A3" sqref="A3"/>
      <selection pane="bottomRight"/>
    </sheetView>
  </sheetViews>
  <sheetFormatPr defaultColWidth="0" defaultRowHeight="14.5" zeroHeight="1"/>
  <cols>
    <col min="1" max="1" width="22.1796875" customWidth="1"/>
    <col min="2" max="2" width="11.453125" customWidth="1"/>
    <col min="3" max="5" width="13.26953125" customWidth="1"/>
    <col min="6" max="6" width="10.54296875" customWidth="1"/>
    <col min="7" max="7" width="11.26953125" customWidth="1"/>
    <col min="8" max="8" width="20.26953125" customWidth="1"/>
    <col min="9" max="11" width="18.54296875" customWidth="1"/>
    <col min="12" max="12" width="10.26953125" customWidth="1"/>
    <col min="13" max="14" width="11.7265625" customWidth="1"/>
    <col min="15" max="15" width="12" customWidth="1"/>
    <col min="16" max="16" width="15" customWidth="1"/>
    <col min="17" max="17" width="75.7265625" customWidth="1"/>
    <col min="18" max="18" width="1.54296875" customWidth="1"/>
    <col min="19" max="20" width="8.7265625" hidden="1" customWidth="1"/>
  </cols>
  <sheetData>
    <row r="1" spans="1:17">
      <c r="A1" s="28" t="s">
        <v>1263</v>
      </c>
      <c r="B1" s="28"/>
      <c r="C1" s="28"/>
      <c r="D1" s="28"/>
      <c r="E1" s="28"/>
      <c r="F1" s="28"/>
      <c r="G1" s="28"/>
      <c r="H1" s="28"/>
      <c r="I1" s="28"/>
      <c r="J1" s="28"/>
      <c r="K1" s="28"/>
      <c r="L1" s="28"/>
      <c r="M1" s="28"/>
      <c r="N1" s="28"/>
      <c r="O1" s="28"/>
      <c r="P1" s="28"/>
      <c r="Q1" s="28"/>
    </row>
    <row r="2" spans="1:17" ht="101">
      <c r="A2" s="132" t="s">
        <v>818</v>
      </c>
      <c r="B2" s="132" t="s">
        <v>469</v>
      </c>
      <c r="C2" s="132" t="s">
        <v>819</v>
      </c>
      <c r="D2" s="132" t="s">
        <v>820</v>
      </c>
      <c r="E2" s="132" t="s">
        <v>821</v>
      </c>
      <c r="F2" s="132" t="s">
        <v>822</v>
      </c>
      <c r="G2" s="132" t="s">
        <v>823</v>
      </c>
      <c r="H2" s="132" t="s">
        <v>824</v>
      </c>
      <c r="I2" s="132" t="s">
        <v>825</v>
      </c>
      <c r="J2" s="132" t="s">
        <v>826</v>
      </c>
      <c r="K2" s="132" t="s">
        <v>827</v>
      </c>
      <c r="L2" s="132" t="s">
        <v>828</v>
      </c>
      <c r="M2" s="132" t="s">
        <v>829</v>
      </c>
      <c r="N2" s="132" t="s">
        <v>830</v>
      </c>
      <c r="O2" s="132" t="s">
        <v>831</v>
      </c>
      <c r="P2" s="132" t="s">
        <v>832</v>
      </c>
      <c r="Q2" s="133" t="s">
        <v>2</v>
      </c>
    </row>
    <row r="3" spans="1:17" ht="152" customHeight="1">
      <c r="A3" s="244" t="s">
        <v>1264</v>
      </c>
      <c r="B3" s="165" t="s">
        <v>834</v>
      </c>
      <c r="C3" s="59" t="s">
        <v>16</v>
      </c>
      <c r="D3" s="59" t="s">
        <v>16</v>
      </c>
      <c r="E3" s="59" t="s">
        <v>16</v>
      </c>
      <c r="F3" s="164" t="s">
        <v>16</v>
      </c>
      <c r="G3" s="59" t="s">
        <v>16</v>
      </c>
      <c r="H3" s="164" t="s">
        <v>16</v>
      </c>
      <c r="I3" s="101" t="s">
        <v>986</v>
      </c>
      <c r="J3" s="98" t="s">
        <v>835</v>
      </c>
      <c r="K3" s="164" t="s">
        <v>16</v>
      </c>
      <c r="L3" s="59" t="s">
        <v>848</v>
      </c>
      <c r="M3" s="164" t="s">
        <v>16</v>
      </c>
      <c r="N3" s="59" t="s">
        <v>16</v>
      </c>
      <c r="O3" s="164" t="s">
        <v>869</v>
      </c>
      <c r="P3" s="164" t="s">
        <v>1265</v>
      </c>
      <c r="Q3" s="164" t="s">
        <v>1266</v>
      </c>
    </row>
    <row r="4" spans="1:17" ht="152" customHeight="1">
      <c r="A4" s="244"/>
      <c r="B4" s="165" t="s">
        <v>839</v>
      </c>
      <c r="C4" s="59" t="s">
        <v>16</v>
      </c>
      <c r="D4" s="59" t="s">
        <v>16</v>
      </c>
      <c r="E4" s="59" t="s">
        <v>16</v>
      </c>
      <c r="F4" s="164" t="s">
        <v>16</v>
      </c>
      <c r="G4" s="59" t="s">
        <v>16</v>
      </c>
      <c r="H4" s="164" t="s">
        <v>16</v>
      </c>
      <c r="I4" s="101" t="s">
        <v>986</v>
      </c>
      <c r="J4" s="98" t="s">
        <v>835</v>
      </c>
      <c r="K4" s="164" t="s">
        <v>16</v>
      </c>
      <c r="L4" s="59" t="s">
        <v>848</v>
      </c>
      <c r="M4" s="164" t="s">
        <v>16</v>
      </c>
      <c r="N4" s="59" t="s">
        <v>16</v>
      </c>
      <c r="O4" s="164" t="s">
        <v>869</v>
      </c>
      <c r="P4" s="164" t="s">
        <v>1265</v>
      </c>
      <c r="Q4" s="164" t="s">
        <v>1267</v>
      </c>
    </row>
    <row r="5" spans="1:17" ht="152" customHeight="1">
      <c r="A5" s="244"/>
      <c r="B5" s="165">
        <v>2020</v>
      </c>
      <c r="C5" s="59" t="s">
        <v>16</v>
      </c>
      <c r="D5" s="59" t="s">
        <v>16</v>
      </c>
      <c r="E5" s="59" t="s">
        <v>16</v>
      </c>
      <c r="F5" s="164" t="s">
        <v>16</v>
      </c>
      <c r="G5" s="59" t="s">
        <v>16</v>
      </c>
      <c r="H5" s="164" t="s">
        <v>16</v>
      </c>
      <c r="I5" s="101" t="s">
        <v>986</v>
      </c>
      <c r="J5" s="98" t="s">
        <v>835</v>
      </c>
      <c r="K5" s="164" t="s">
        <v>16</v>
      </c>
      <c r="L5" s="59" t="s">
        <v>848</v>
      </c>
      <c r="M5" s="164" t="s">
        <v>16</v>
      </c>
      <c r="N5" s="59" t="s">
        <v>16</v>
      </c>
      <c r="O5" s="164" t="s">
        <v>869</v>
      </c>
      <c r="P5" s="164" t="s">
        <v>1265</v>
      </c>
      <c r="Q5" s="164" t="s">
        <v>1268</v>
      </c>
    </row>
    <row r="6" spans="1:17" ht="152" customHeight="1">
      <c r="A6" s="244"/>
      <c r="B6" s="165">
        <v>2021</v>
      </c>
      <c r="C6" s="59" t="s">
        <v>16</v>
      </c>
      <c r="D6" s="59" t="s">
        <v>16</v>
      </c>
      <c r="E6" s="59" t="s">
        <v>16</v>
      </c>
      <c r="F6" s="164" t="s">
        <v>16</v>
      </c>
      <c r="G6" s="59" t="s">
        <v>16</v>
      </c>
      <c r="H6" s="164" t="s">
        <v>16</v>
      </c>
      <c r="I6" s="101" t="s">
        <v>986</v>
      </c>
      <c r="J6" s="98" t="s">
        <v>835</v>
      </c>
      <c r="K6" s="164" t="s">
        <v>16</v>
      </c>
      <c r="L6" s="59" t="s">
        <v>848</v>
      </c>
      <c r="M6" s="164" t="s">
        <v>16</v>
      </c>
      <c r="N6" s="59" t="s">
        <v>16</v>
      </c>
      <c r="O6" s="164" t="s">
        <v>869</v>
      </c>
      <c r="P6" s="164" t="s">
        <v>1265</v>
      </c>
      <c r="Q6" s="164" t="s">
        <v>1268</v>
      </c>
    </row>
    <row r="7" spans="1:17" ht="152" customHeight="1">
      <c r="A7" s="244"/>
      <c r="B7" s="165">
        <v>2022</v>
      </c>
      <c r="C7" s="59" t="s">
        <v>16</v>
      </c>
      <c r="D7" s="59" t="s">
        <v>16</v>
      </c>
      <c r="E7" s="59" t="s">
        <v>16</v>
      </c>
      <c r="F7" s="164" t="s">
        <v>16</v>
      </c>
      <c r="G7" s="59" t="s">
        <v>16</v>
      </c>
      <c r="H7" s="164" t="s">
        <v>16</v>
      </c>
      <c r="I7" s="101" t="s">
        <v>986</v>
      </c>
      <c r="J7" s="98" t="s">
        <v>835</v>
      </c>
      <c r="K7" s="164" t="s">
        <v>16</v>
      </c>
      <c r="L7" s="59" t="s">
        <v>848</v>
      </c>
      <c r="M7" s="164" t="s">
        <v>16</v>
      </c>
      <c r="N7" s="59" t="s">
        <v>16</v>
      </c>
      <c r="O7" s="164" t="s">
        <v>869</v>
      </c>
      <c r="P7" s="164" t="s">
        <v>1265</v>
      </c>
      <c r="Q7" s="164" t="s">
        <v>1268</v>
      </c>
    </row>
    <row r="8" spans="1:17" ht="152" customHeight="1">
      <c r="A8" s="244"/>
      <c r="B8" s="165" t="s">
        <v>840</v>
      </c>
      <c r="C8" s="59" t="s">
        <v>16</v>
      </c>
      <c r="D8" s="59" t="s">
        <v>16</v>
      </c>
      <c r="E8" s="59" t="s">
        <v>16</v>
      </c>
      <c r="F8" s="164" t="s">
        <v>16</v>
      </c>
      <c r="G8" s="59" t="s">
        <v>16</v>
      </c>
      <c r="H8" s="164" t="s">
        <v>16</v>
      </c>
      <c r="I8" s="101" t="s">
        <v>986</v>
      </c>
      <c r="J8" s="98" t="s">
        <v>835</v>
      </c>
      <c r="K8" s="164" t="s">
        <v>16</v>
      </c>
      <c r="L8" s="59" t="s">
        <v>848</v>
      </c>
      <c r="M8" s="164" t="s">
        <v>16</v>
      </c>
      <c r="N8" s="59" t="s">
        <v>16</v>
      </c>
      <c r="O8" s="164" t="s">
        <v>869</v>
      </c>
      <c r="P8" s="164" t="s">
        <v>1265</v>
      </c>
      <c r="Q8" s="164" t="s">
        <v>1268</v>
      </c>
    </row>
    <row r="9" spans="1:17" ht="156.5" customHeight="1">
      <c r="A9" s="244" t="s">
        <v>1269</v>
      </c>
      <c r="B9" s="165" t="s">
        <v>834</v>
      </c>
      <c r="C9" s="59" t="s">
        <v>16</v>
      </c>
      <c r="D9" s="59" t="s">
        <v>16</v>
      </c>
      <c r="E9" s="59" t="s">
        <v>16</v>
      </c>
      <c r="F9" s="164" t="s">
        <v>16</v>
      </c>
      <c r="G9" s="59" t="s">
        <v>16</v>
      </c>
      <c r="H9" s="164" t="s">
        <v>16</v>
      </c>
      <c r="I9" s="101" t="s">
        <v>986</v>
      </c>
      <c r="J9" s="98" t="s">
        <v>835</v>
      </c>
      <c r="K9" s="164" t="s">
        <v>16</v>
      </c>
      <c r="L9" s="59" t="s">
        <v>848</v>
      </c>
      <c r="M9" s="164" t="s">
        <v>16</v>
      </c>
      <c r="N9" s="59" t="s">
        <v>16</v>
      </c>
      <c r="O9" s="164" t="s">
        <v>16</v>
      </c>
      <c r="P9" s="59" t="s">
        <v>16</v>
      </c>
      <c r="Q9" s="164" t="s">
        <v>1270</v>
      </c>
    </row>
    <row r="10" spans="1:17" ht="156.5" customHeight="1">
      <c r="A10" s="244"/>
      <c r="B10" s="165" t="s">
        <v>839</v>
      </c>
      <c r="C10" s="59" t="s">
        <v>16</v>
      </c>
      <c r="D10" s="59" t="s">
        <v>16</v>
      </c>
      <c r="E10" s="59" t="s">
        <v>16</v>
      </c>
      <c r="F10" s="164" t="s">
        <v>16</v>
      </c>
      <c r="G10" s="59" t="s">
        <v>16</v>
      </c>
      <c r="H10" s="164" t="s">
        <v>16</v>
      </c>
      <c r="I10" s="101" t="s">
        <v>986</v>
      </c>
      <c r="J10" s="98" t="s">
        <v>835</v>
      </c>
      <c r="K10" s="164" t="s">
        <v>16</v>
      </c>
      <c r="L10" s="59" t="s">
        <v>848</v>
      </c>
      <c r="M10" s="164" t="s">
        <v>16</v>
      </c>
      <c r="N10" s="59" t="s">
        <v>16</v>
      </c>
      <c r="O10" s="164" t="s">
        <v>16</v>
      </c>
      <c r="P10" s="59" t="s">
        <v>16</v>
      </c>
      <c r="Q10" s="164" t="s">
        <v>1270</v>
      </c>
    </row>
    <row r="11" spans="1:17" ht="198" customHeight="1">
      <c r="A11" s="244"/>
      <c r="B11" s="165">
        <v>2020</v>
      </c>
      <c r="C11" s="59" t="s">
        <v>16</v>
      </c>
      <c r="D11" s="59" t="s">
        <v>16</v>
      </c>
      <c r="E11" s="59" t="s">
        <v>16</v>
      </c>
      <c r="F11" s="164" t="s">
        <v>16</v>
      </c>
      <c r="G11" s="59" t="s">
        <v>16</v>
      </c>
      <c r="H11" s="164" t="s">
        <v>16</v>
      </c>
      <c r="I11" s="101" t="s">
        <v>986</v>
      </c>
      <c r="J11" s="98" t="s">
        <v>835</v>
      </c>
      <c r="K11" s="164" t="s">
        <v>16</v>
      </c>
      <c r="L11" s="59" t="s">
        <v>848</v>
      </c>
      <c r="M11" s="164" t="s">
        <v>16</v>
      </c>
      <c r="N11" s="59" t="s">
        <v>16</v>
      </c>
      <c r="O11" s="164" t="s">
        <v>16</v>
      </c>
      <c r="P11" s="59" t="s">
        <v>16</v>
      </c>
      <c r="Q11" s="164" t="s">
        <v>1271</v>
      </c>
    </row>
    <row r="12" spans="1:17" ht="198" customHeight="1">
      <c r="A12" s="244"/>
      <c r="B12" s="165">
        <v>2021</v>
      </c>
      <c r="C12" s="59" t="s">
        <v>16</v>
      </c>
      <c r="D12" s="59" t="s">
        <v>16</v>
      </c>
      <c r="E12" s="59" t="s">
        <v>16</v>
      </c>
      <c r="F12" s="164" t="s">
        <v>16</v>
      </c>
      <c r="G12" s="59" t="s">
        <v>16</v>
      </c>
      <c r="H12" s="164" t="s">
        <v>16</v>
      </c>
      <c r="I12" s="101" t="s">
        <v>986</v>
      </c>
      <c r="J12" s="98" t="s">
        <v>835</v>
      </c>
      <c r="K12" s="164" t="s">
        <v>16</v>
      </c>
      <c r="L12" s="59" t="s">
        <v>848</v>
      </c>
      <c r="M12" s="164" t="s">
        <v>16</v>
      </c>
      <c r="N12" s="59" t="s">
        <v>16</v>
      </c>
      <c r="O12" s="164" t="s">
        <v>16</v>
      </c>
      <c r="P12" s="59" t="s">
        <v>16</v>
      </c>
      <c r="Q12" s="164" t="s">
        <v>1271</v>
      </c>
    </row>
    <row r="13" spans="1:17" ht="198" customHeight="1">
      <c r="A13" s="244"/>
      <c r="B13" s="165">
        <v>2022</v>
      </c>
      <c r="C13" s="59" t="s">
        <v>16</v>
      </c>
      <c r="D13" s="59" t="s">
        <v>16</v>
      </c>
      <c r="E13" s="59" t="s">
        <v>16</v>
      </c>
      <c r="F13" s="164" t="s">
        <v>16</v>
      </c>
      <c r="G13" s="59" t="s">
        <v>16</v>
      </c>
      <c r="H13" s="164" t="s">
        <v>16</v>
      </c>
      <c r="I13" s="101" t="s">
        <v>986</v>
      </c>
      <c r="J13" s="98" t="s">
        <v>835</v>
      </c>
      <c r="K13" s="164" t="s">
        <v>16</v>
      </c>
      <c r="L13" s="59" t="s">
        <v>848</v>
      </c>
      <c r="M13" s="164" t="s">
        <v>16</v>
      </c>
      <c r="N13" s="59" t="s">
        <v>16</v>
      </c>
      <c r="O13" s="164" t="s">
        <v>16</v>
      </c>
      <c r="P13" s="59" t="s">
        <v>16</v>
      </c>
      <c r="Q13" s="164" t="s">
        <v>1271</v>
      </c>
    </row>
    <row r="14" spans="1:17" ht="198" customHeight="1">
      <c r="A14" s="244"/>
      <c r="B14" s="165" t="s">
        <v>840</v>
      </c>
      <c r="C14" s="59" t="s">
        <v>16</v>
      </c>
      <c r="D14" s="59" t="s">
        <v>16</v>
      </c>
      <c r="E14" s="59" t="s">
        <v>16</v>
      </c>
      <c r="F14" s="164" t="s">
        <v>16</v>
      </c>
      <c r="G14" s="59" t="s">
        <v>16</v>
      </c>
      <c r="H14" s="164" t="s">
        <v>16</v>
      </c>
      <c r="I14" s="101" t="s">
        <v>986</v>
      </c>
      <c r="J14" s="98" t="s">
        <v>835</v>
      </c>
      <c r="K14" s="164" t="s">
        <v>16</v>
      </c>
      <c r="L14" s="59" t="s">
        <v>848</v>
      </c>
      <c r="M14" s="164" t="s">
        <v>16</v>
      </c>
      <c r="N14" s="59" t="s">
        <v>16</v>
      </c>
      <c r="O14" s="164" t="s">
        <v>16</v>
      </c>
      <c r="P14" s="59" t="s">
        <v>16</v>
      </c>
      <c r="Q14" s="164" t="s">
        <v>1272</v>
      </c>
    </row>
    <row r="15" spans="1:17" ht="91">
      <c r="A15" s="244" t="s">
        <v>1273</v>
      </c>
      <c r="B15" s="165" t="s">
        <v>834</v>
      </c>
      <c r="C15" s="164" t="s">
        <v>16</v>
      </c>
      <c r="D15" s="59" t="s">
        <v>16</v>
      </c>
      <c r="E15" s="59" t="s">
        <v>16</v>
      </c>
      <c r="F15" s="164" t="s">
        <v>16</v>
      </c>
      <c r="G15" s="59" t="s">
        <v>16</v>
      </c>
      <c r="H15" s="164" t="s">
        <v>16</v>
      </c>
      <c r="I15" s="101" t="s">
        <v>986</v>
      </c>
      <c r="J15" s="98" t="s">
        <v>835</v>
      </c>
      <c r="K15" s="164" t="s">
        <v>16</v>
      </c>
      <c r="L15" s="59" t="s">
        <v>848</v>
      </c>
      <c r="M15" s="164" t="s">
        <v>16</v>
      </c>
      <c r="N15" s="59" t="s">
        <v>16</v>
      </c>
      <c r="O15" s="164" t="s">
        <v>869</v>
      </c>
      <c r="P15" s="164" t="s">
        <v>1274</v>
      </c>
      <c r="Q15" s="164" t="s">
        <v>1275</v>
      </c>
    </row>
    <row r="16" spans="1:17" ht="91">
      <c r="A16" s="244"/>
      <c r="B16" s="165" t="s">
        <v>839</v>
      </c>
      <c r="C16" s="164" t="s">
        <v>16</v>
      </c>
      <c r="D16" s="59" t="s">
        <v>16</v>
      </c>
      <c r="E16" s="59" t="s">
        <v>16</v>
      </c>
      <c r="F16" s="164" t="s">
        <v>16</v>
      </c>
      <c r="G16" s="59" t="s">
        <v>16</v>
      </c>
      <c r="H16" s="164" t="s">
        <v>16</v>
      </c>
      <c r="I16" s="101" t="s">
        <v>986</v>
      </c>
      <c r="J16" s="98" t="s">
        <v>835</v>
      </c>
      <c r="K16" s="164" t="s">
        <v>16</v>
      </c>
      <c r="L16" s="59" t="s">
        <v>848</v>
      </c>
      <c r="M16" s="164" t="s">
        <v>16</v>
      </c>
      <c r="N16" s="59" t="s">
        <v>16</v>
      </c>
      <c r="O16" s="164" t="s">
        <v>995</v>
      </c>
      <c r="P16" s="164" t="s">
        <v>1274</v>
      </c>
      <c r="Q16" s="164" t="s">
        <v>1275</v>
      </c>
    </row>
    <row r="17" spans="1:17" ht="91">
      <c r="A17" s="244"/>
      <c r="B17" s="165">
        <v>2020</v>
      </c>
      <c r="C17" s="164" t="s">
        <v>16</v>
      </c>
      <c r="D17" s="59" t="s">
        <v>16</v>
      </c>
      <c r="E17" s="59" t="s">
        <v>16</v>
      </c>
      <c r="F17" s="164" t="s">
        <v>16</v>
      </c>
      <c r="G17" s="59" t="s">
        <v>16</v>
      </c>
      <c r="H17" s="164" t="s">
        <v>16</v>
      </c>
      <c r="I17" s="101" t="s">
        <v>986</v>
      </c>
      <c r="J17" s="98" t="s">
        <v>835</v>
      </c>
      <c r="K17" s="164" t="s">
        <v>16</v>
      </c>
      <c r="L17" s="59" t="s">
        <v>848</v>
      </c>
      <c r="M17" s="164" t="s">
        <v>16</v>
      </c>
      <c r="N17" s="59" t="s">
        <v>16</v>
      </c>
      <c r="O17" s="164" t="s">
        <v>869</v>
      </c>
      <c r="P17" s="164" t="s">
        <v>1274</v>
      </c>
      <c r="Q17" s="164" t="s">
        <v>1275</v>
      </c>
    </row>
    <row r="18" spans="1:17" ht="91">
      <c r="A18" s="244"/>
      <c r="B18" s="165">
        <v>2021</v>
      </c>
      <c r="C18" s="164" t="s">
        <v>16</v>
      </c>
      <c r="D18" s="59" t="s">
        <v>16</v>
      </c>
      <c r="E18" s="59" t="s">
        <v>16</v>
      </c>
      <c r="F18" s="164" t="s">
        <v>16</v>
      </c>
      <c r="G18" s="59" t="s">
        <v>16</v>
      </c>
      <c r="H18" s="164" t="s">
        <v>16</v>
      </c>
      <c r="I18" s="101" t="s">
        <v>986</v>
      </c>
      <c r="J18" s="98" t="s">
        <v>835</v>
      </c>
      <c r="K18" s="164" t="s">
        <v>16</v>
      </c>
      <c r="L18" s="59" t="s">
        <v>848</v>
      </c>
      <c r="M18" s="164" t="s">
        <v>16</v>
      </c>
      <c r="N18" s="59" t="s">
        <v>16</v>
      </c>
      <c r="O18" s="164" t="s">
        <v>869</v>
      </c>
      <c r="P18" s="164" t="s">
        <v>1274</v>
      </c>
      <c r="Q18" s="164" t="s">
        <v>1275</v>
      </c>
    </row>
    <row r="19" spans="1:17" ht="91">
      <c r="A19" s="244"/>
      <c r="B19" s="165">
        <v>2022</v>
      </c>
      <c r="C19" s="164" t="s">
        <v>16</v>
      </c>
      <c r="D19" s="59" t="s">
        <v>16</v>
      </c>
      <c r="E19" s="59" t="s">
        <v>16</v>
      </c>
      <c r="F19" s="164" t="s">
        <v>16</v>
      </c>
      <c r="G19" s="59" t="s">
        <v>16</v>
      </c>
      <c r="H19" s="164" t="s">
        <v>16</v>
      </c>
      <c r="I19" s="101" t="s">
        <v>986</v>
      </c>
      <c r="J19" s="98" t="s">
        <v>835</v>
      </c>
      <c r="K19" s="164" t="s">
        <v>16</v>
      </c>
      <c r="L19" s="59" t="s">
        <v>848</v>
      </c>
      <c r="M19" s="164" t="s">
        <v>16</v>
      </c>
      <c r="N19" s="59" t="s">
        <v>16</v>
      </c>
      <c r="O19" s="164" t="s">
        <v>869</v>
      </c>
      <c r="P19" s="164" t="s">
        <v>1274</v>
      </c>
      <c r="Q19" s="164" t="s">
        <v>1275</v>
      </c>
    </row>
    <row r="20" spans="1:17" ht="91">
      <c r="A20" s="244"/>
      <c r="B20" s="165" t="s">
        <v>840</v>
      </c>
      <c r="C20" s="164" t="s">
        <v>16</v>
      </c>
      <c r="D20" s="59" t="s">
        <v>16</v>
      </c>
      <c r="E20" s="59" t="s">
        <v>16</v>
      </c>
      <c r="F20" s="164" t="s">
        <v>16</v>
      </c>
      <c r="G20" s="59" t="s">
        <v>16</v>
      </c>
      <c r="H20" s="164" t="s">
        <v>16</v>
      </c>
      <c r="I20" s="101" t="s">
        <v>986</v>
      </c>
      <c r="J20" s="98" t="s">
        <v>835</v>
      </c>
      <c r="K20" s="164" t="s">
        <v>16</v>
      </c>
      <c r="L20" s="59" t="s">
        <v>848</v>
      </c>
      <c r="M20" s="164" t="s">
        <v>16</v>
      </c>
      <c r="N20" s="59" t="s">
        <v>16</v>
      </c>
      <c r="O20" s="164" t="s">
        <v>869</v>
      </c>
      <c r="P20" s="164" t="s">
        <v>1274</v>
      </c>
      <c r="Q20" s="164" t="s">
        <v>1275</v>
      </c>
    </row>
    <row r="21" spans="1:17" ht="155.5" customHeight="1">
      <c r="A21" s="244" t="s">
        <v>1276</v>
      </c>
      <c r="B21" s="165" t="s">
        <v>834</v>
      </c>
      <c r="C21" s="164" t="s">
        <v>16</v>
      </c>
      <c r="D21" s="59" t="s">
        <v>16</v>
      </c>
      <c r="E21" s="59" t="s">
        <v>16</v>
      </c>
      <c r="F21" s="164" t="s">
        <v>16</v>
      </c>
      <c r="G21" s="164" t="s">
        <v>16</v>
      </c>
      <c r="H21" s="164" t="s">
        <v>16</v>
      </c>
      <c r="I21" s="101" t="s">
        <v>986</v>
      </c>
      <c r="J21" s="98" t="s">
        <v>835</v>
      </c>
      <c r="K21" s="164" t="s">
        <v>16</v>
      </c>
      <c r="L21" s="59" t="s">
        <v>848</v>
      </c>
      <c r="M21" s="164" t="s">
        <v>16</v>
      </c>
      <c r="N21" s="59" t="s">
        <v>16</v>
      </c>
      <c r="O21" s="164" t="s">
        <v>16</v>
      </c>
      <c r="P21" s="59" t="s">
        <v>16</v>
      </c>
      <c r="Q21" s="164" t="s">
        <v>1270</v>
      </c>
    </row>
    <row r="22" spans="1:17" ht="155.5" customHeight="1">
      <c r="A22" s="244"/>
      <c r="B22" s="165" t="s">
        <v>839</v>
      </c>
      <c r="C22" s="164" t="s">
        <v>16</v>
      </c>
      <c r="D22" s="59" t="s">
        <v>16</v>
      </c>
      <c r="E22" s="59" t="s">
        <v>16</v>
      </c>
      <c r="F22" s="164" t="s">
        <v>16</v>
      </c>
      <c r="G22" s="164" t="s">
        <v>16</v>
      </c>
      <c r="H22" s="164" t="s">
        <v>16</v>
      </c>
      <c r="I22" s="101" t="s">
        <v>986</v>
      </c>
      <c r="J22" s="98" t="s">
        <v>835</v>
      </c>
      <c r="K22" s="164" t="s">
        <v>16</v>
      </c>
      <c r="L22" s="59" t="s">
        <v>848</v>
      </c>
      <c r="M22" s="164" t="s">
        <v>16</v>
      </c>
      <c r="N22" s="59" t="s">
        <v>16</v>
      </c>
      <c r="O22" s="164" t="s">
        <v>16</v>
      </c>
      <c r="P22" s="59" t="s">
        <v>16</v>
      </c>
      <c r="Q22" s="164" t="s">
        <v>1270</v>
      </c>
    </row>
    <row r="23" spans="1:17" ht="155.5" customHeight="1">
      <c r="A23" s="244"/>
      <c r="B23" s="165">
        <v>2020</v>
      </c>
      <c r="C23" s="164" t="s">
        <v>16</v>
      </c>
      <c r="D23" s="59" t="s">
        <v>16</v>
      </c>
      <c r="E23" s="59" t="s">
        <v>16</v>
      </c>
      <c r="F23" s="164" t="s">
        <v>16</v>
      </c>
      <c r="G23" s="164" t="s">
        <v>16</v>
      </c>
      <c r="H23" s="164" t="s">
        <v>16</v>
      </c>
      <c r="I23" s="101" t="s">
        <v>986</v>
      </c>
      <c r="J23" s="98" t="s">
        <v>835</v>
      </c>
      <c r="K23" s="164" t="s">
        <v>16</v>
      </c>
      <c r="L23" s="59" t="s">
        <v>848</v>
      </c>
      <c r="M23" s="164" t="s">
        <v>16</v>
      </c>
      <c r="N23" s="59" t="s">
        <v>16</v>
      </c>
      <c r="O23" s="164" t="s">
        <v>16</v>
      </c>
      <c r="P23" s="59" t="s">
        <v>16</v>
      </c>
      <c r="Q23" s="164" t="s">
        <v>1270</v>
      </c>
    </row>
    <row r="24" spans="1:17" ht="155.5" customHeight="1">
      <c r="A24" s="244"/>
      <c r="B24" s="165">
        <v>2021</v>
      </c>
      <c r="C24" s="164" t="s">
        <v>16</v>
      </c>
      <c r="D24" s="59" t="s">
        <v>16</v>
      </c>
      <c r="E24" s="59" t="s">
        <v>16</v>
      </c>
      <c r="F24" s="164" t="s">
        <v>16</v>
      </c>
      <c r="G24" s="164" t="s">
        <v>16</v>
      </c>
      <c r="H24" s="164" t="s">
        <v>16</v>
      </c>
      <c r="I24" s="101" t="s">
        <v>986</v>
      </c>
      <c r="J24" s="98" t="s">
        <v>835</v>
      </c>
      <c r="K24" s="164" t="s">
        <v>16</v>
      </c>
      <c r="L24" s="59" t="s">
        <v>848</v>
      </c>
      <c r="M24" s="164" t="s">
        <v>16</v>
      </c>
      <c r="N24" s="59" t="s">
        <v>16</v>
      </c>
      <c r="O24" s="164" t="s">
        <v>16</v>
      </c>
      <c r="P24" s="59" t="s">
        <v>16</v>
      </c>
      <c r="Q24" s="164" t="s">
        <v>1270</v>
      </c>
    </row>
    <row r="25" spans="1:17" ht="155.5" customHeight="1">
      <c r="A25" s="244"/>
      <c r="B25" s="165">
        <v>2022</v>
      </c>
      <c r="C25" s="164" t="s">
        <v>16</v>
      </c>
      <c r="D25" s="59" t="s">
        <v>16</v>
      </c>
      <c r="E25" s="59" t="s">
        <v>16</v>
      </c>
      <c r="F25" s="164" t="s">
        <v>16</v>
      </c>
      <c r="G25" s="164" t="s">
        <v>16</v>
      </c>
      <c r="H25" s="164" t="s">
        <v>16</v>
      </c>
      <c r="I25" s="101" t="s">
        <v>986</v>
      </c>
      <c r="J25" s="98" t="s">
        <v>835</v>
      </c>
      <c r="K25" s="164" t="s">
        <v>16</v>
      </c>
      <c r="L25" s="59" t="s">
        <v>848</v>
      </c>
      <c r="M25" s="164" t="s">
        <v>16</v>
      </c>
      <c r="N25" s="59" t="s">
        <v>16</v>
      </c>
      <c r="O25" s="164" t="s">
        <v>16</v>
      </c>
      <c r="P25" s="59" t="s">
        <v>16</v>
      </c>
      <c r="Q25" s="164" t="s">
        <v>1270</v>
      </c>
    </row>
    <row r="26" spans="1:17" ht="155.5" customHeight="1">
      <c r="A26" s="244"/>
      <c r="B26" s="165" t="s">
        <v>840</v>
      </c>
      <c r="C26" s="164" t="s">
        <v>16</v>
      </c>
      <c r="D26" s="59" t="s">
        <v>16</v>
      </c>
      <c r="E26" s="59" t="s">
        <v>16</v>
      </c>
      <c r="F26" s="164" t="s">
        <v>16</v>
      </c>
      <c r="G26" s="164" t="s">
        <v>16</v>
      </c>
      <c r="H26" s="164" t="s">
        <v>16</v>
      </c>
      <c r="I26" s="101" t="s">
        <v>986</v>
      </c>
      <c r="J26" s="98" t="s">
        <v>835</v>
      </c>
      <c r="K26" s="164" t="s">
        <v>16</v>
      </c>
      <c r="L26" s="59" t="s">
        <v>848</v>
      </c>
      <c r="M26" s="164" t="s">
        <v>16</v>
      </c>
      <c r="N26" s="59" t="s">
        <v>16</v>
      </c>
      <c r="O26" s="164" t="s">
        <v>16</v>
      </c>
      <c r="P26" s="59" t="s">
        <v>16</v>
      </c>
      <c r="Q26" s="164" t="s">
        <v>1270</v>
      </c>
    </row>
    <row r="27" spans="1:17"/>
    <row r="28" spans="1:17"/>
    <row r="29" spans="1:17"/>
  </sheetData>
  <autoFilter ref="A2:Q26" xr:uid="{00000000-0009-0000-0000-000021000000}"/>
  <mergeCells count="4">
    <mergeCell ref="A21:A26"/>
    <mergeCell ref="A3:A8"/>
    <mergeCell ref="A9:A14"/>
    <mergeCell ref="A15:A20"/>
  </mergeCells>
  <printOptions horizontalCentered="1"/>
  <pageMargins left="0.25" right="0.25" top="0.75" bottom="0.75" header="0.3" footer="0.3"/>
  <pageSetup paperSize="3" scale="68" fitToHeight="0" orientation="landscape" r:id="rId1"/>
  <headerFooter scaleWithDoc="0">
    <oddFooter>&amp;C&amp;A
Appendix B - &amp;P of &amp;N</oddFooter>
  </headerFooter>
  <rowBreaks count="2" manualBreakCount="2">
    <brk id="14" max="21" man="1"/>
    <brk id="20" max="21" man="1"/>
  </rowBreaks>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sheetPr>
    <pageSetUpPr fitToPage="1"/>
  </sheetPr>
  <dimension ref="A1:T31"/>
  <sheetViews>
    <sheetView showGridLines="0" zoomScale="85" zoomScaleNormal="85" workbookViewId="0">
      <pane xSplit="2" ySplit="3" topLeftCell="C4" activePane="bottomRight" state="frozen"/>
      <selection pane="topRight" activeCell="C1" sqref="C1"/>
      <selection pane="bottomLeft" activeCell="A4" sqref="A4"/>
      <selection pane="bottomRight"/>
    </sheetView>
  </sheetViews>
  <sheetFormatPr defaultColWidth="0" defaultRowHeight="14.5" zeroHeight="1"/>
  <cols>
    <col min="1" max="2" width="35.453125" customWidth="1"/>
    <col min="3" max="3" width="17.7265625" customWidth="1"/>
    <col min="4" max="4" width="8.7265625" customWidth="1"/>
    <col min="5" max="6" width="9.26953125" bestFit="1" customWidth="1"/>
    <col min="7" max="9" width="10.453125" customWidth="1"/>
    <col min="10" max="12" width="8.7265625" customWidth="1"/>
    <col min="13" max="13" width="1.54296875" customWidth="1"/>
    <col min="14" max="20" width="8.7265625" hidden="1" customWidth="1"/>
  </cols>
  <sheetData>
    <row r="1" spans="1:12" ht="15.5">
      <c r="A1" s="35" t="s">
        <v>1277</v>
      </c>
      <c r="B1" s="29"/>
      <c r="C1" s="29"/>
      <c r="D1" s="29"/>
      <c r="E1" s="29"/>
      <c r="F1" s="29"/>
      <c r="G1" s="29"/>
      <c r="H1" s="29"/>
      <c r="I1" s="29"/>
      <c r="J1" s="29"/>
      <c r="K1" s="29"/>
      <c r="L1" s="29"/>
    </row>
    <row r="2" spans="1:12" ht="31.5" customHeight="1">
      <c r="A2" s="276" t="s">
        <v>1278</v>
      </c>
      <c r="B2" s="277" t="s">
        <v>1279</v>
      </c>
      <c r="C2" s="276" t="s">
        <v>1280</v>
      </c>
      <c r="D2" s="276" t="s">
        <v>1281</v>
      </c>
      <c r="E2" s="276"/>
      <c r="F2" s="276"/>
      <c r="G2" s="276" t="s">
        <v>1282</v>
      </c>
      <c r="H2" s="276"/>
      <c r="I2" s="276"/>
      <c r="J2" s="276" t="s">
        <v>1283</v>
      </c>
      <c r="K2" s="276"/>
      <c r="L2" s="276"/>
    </row>
    <row r="3" spans="1:12" ht="15.75" customHeight="1">
      <c r="A3" s="276"/>
      <c r="B3" s="277"/>
      <c r="C3" s="276"/>
      <c r="D3" s="144">
        <v>2020</v>
      </c>
      <c r="E3" s="144">
        <v>2021</v>
      </c>
      <c r="F3" s="144">
        <v>2022</v>
      </c>
      <c r="G3" s="144">
        <v>2020</v>
      </c>
      <c r="H3" s="144">
        <v>2021</v>
      </c>
      <c r="I3" s="144">
        <v>2022</v>
      </c>
      <c r="J3" s="144">
        <v>2020</v>
      </c>
      <c r="K3" s="144">
        <v>2021</v>
      </c>
      <c r="L3" s="144">
        <v>2022</v>
      </c>
    </row>
    <row r="4" spans="1:12">
      <c r="A4" s="273" t="s">
        <v>577</v>
      </c>
      <c r="B4" s="171" t="s">
        <v>1284</v>
      </c>
      <c r="C4" s="64" t="s">
        <v>1285</v>
      </c>
      <c r="D4" s="160">
        <v>900.81487287482685</v>
      </c>
      <c r="E4" s="160">
        <v>773.47971761400436</v>
      </c>
      <c r="F4" s="160">
        <v>653.83495759167954</v>
      </c>
      <c r="G4" s="161">
        <v>1.9328985478332644E-2</v>
      </c>
      <c r="H4" s="161">
        <v>1.929872485647301E-2</v>
      </c>
      <c r="I4" s="161">
        <v>1.9242009646719016E-2</v>
      </c>
      <c r="J4" s="162">
        <v>17.411837596463595</v>
      </c>
      <c r="K4" s="162">
        <v>14.92717225229511</v>
      </c>
      <c r="L4" s="162">
        <v>12.581098561341216</v>
      </c>
    </row>
    <row r="5" spans="1:12">
      <c r="A5" s="274"/>
      <c r="B5" s="171" t="s">
        <v>580</v>
      </c>
      <c r="C5" s="64" t="s">
        <v>1285</v>
      </c>
      <c r="D5" s="160">
        <v>223.86413083087095</v>
      </c>
      <c r="E5" s="160">
        <v>187.31267288404112</v>
      </c>
      <c r="F5" s="160">
        <v>153.28372282249248</v>
      </c>
      <c r="G5" s="161">
        <v>1.7174082747853241E-2</v>
      </c>
      <c r="H5" s="161">
        <v>1.7174082747853241E-2</v>
      </c>
      <c r="I5" s="161">
        <v>1.7174082747853241E-2</v>
      </c>
      <c r="J5" s="162">
        <v>3.8446611071656216</v>
      </c>
      <c r="K5" s="162">
        <v>3.2169233438320881</v>
      </c>
      <c r="L5" s="162">
        <v>2.6325073396524861</v>
      </c>
    </row>
    <row r="6" spans="1:12">
      <c r="A6" s="274"/>
      <c r="B6" s="171" t="s">
        <v>581</v>
      </c>
      <c r="C6" s="64" t="s">
        <v>1285</v>
      </c>
      <c r="D6" s="160">
        <v>136.3068868525491</v>
      </c>
      <c r="E6" s="160">
        <v>116.98430634269758</v>
      </c>
      <c r="F6" s="160">
        <v>97.992079372596663</v>
      </c>
      <c r="G6" s="161">
        <v>3.034300791556728E-2</v>
      </c>
      <c r="H6" s="161">
        <v>3.034300791556728E-2</v>
      </c>
      <c r="I6" s="161">
        <v>3.034300791556728E-2</v>
      </c>
      <c r="J6" s="162">
        <v>4.1359609467132312</v>
      </c>
      <c r="K6" s="162">
        <v>3.5496557333536201</v>
      </c>
      <c r="L6" s="162">
        <v>2.9733744400655979</v>
      </c>
    </row>
    <row r="7" spans="1:12">
      <c r="A7" s="274"/>
      <c r="B7" s="171" t="s">
        <v>582</v>
      </c>
      <c r="C7" s="64" t="s">
        <v>1285</v>
      </c>
      <c r="D7" s="160">
        <v>240.63099993047967</v>
      </c>
      <c r="E7" s="160">
        <v>192.76949401515341</v>
      </c>
      <c r="F7" s="160">
        <v>151.00707431012964</v>
      </c>
      <c r="G7" s="161">
        <v>1.7313019390581715E-2</v>
      </c>
      <c r="H7" s="161">
        <v>1.7313019390581715E-2</v>
      </c>
      <c r="I7" s="161">
        <v>1.7313019390581715E-2</v>
      </c>
      <c r="J7" s="162">
        <v>4.1660491677714617</v>
      </c>
      <c r="K7" s="162">
        <v>3.3374219877969771</v>
      </c>
      <c r="L7" s="162">
        <v>2.6143884056462885</v>
      </c>
    </row>
    <row r="8" spans="1:12">
      <c r="A8" s="274"/>
      <c r="B8" s="171" t="s">
        <v>583</v>
      </c>
      <c r="C8" s="64" t="s">
        <v>1285</v>
      </c>
      <c r="D8" s="160">
        <v>246.56357641151709</v>
      </c>
      <c r="E8" s="160">
        <v>228.86432971718185</v>
      </c>
      <c r="F8" s="160">
        <v>210.01904586111894</v>
      </c>
      <c r="G8" s="161">
        <v>1.4626635873749037E-2</v>
      </c>
      <c r="H8" s="161">
        <v>1.4626635873749037E-2</v>
      </c>
      <c r="I8" s="161">
        <v>1.4626635873749037E-2</v>
      </c>
      <c r="J8" s="162">
        <v>3.606395651900558</v>
      </c>
      <c r="K8" s="162">
        <v>3.34751521526286</v>
      </c>
      <c r="L8" s="162">
        <v>3.0718721103627864</v>
      </c>
    </row>
    <row r="9" spans="1:12">
      <c r="A9" s="275"/>
      <c r="B9" s="171" t="s">
        <v>1286</v>
      </c>
      <c r="C9" s="64" t="s">
        <v>1285</v>
      </c>
      <c r="D9" s="160">
        <v>53.449278849409957</v>
      </c>
      <c r="E9" s="160">
        <v>47.548914654930392</v>
      </c>
      <c r="F9" s="160">
        <v>41.533035225341841</v>
      </c>
      <c r="G9" s="161">
        <v>3.1034482758620689E-2</v>
      </c>
      <c r="H9" s="161">
        <v>3.1034482758620689E-2</v>
      </c>
      <c r="I9" s="161">
        <v>3.1034482758620689E-2</v>
      </c>
      <c r="J9" s="162">
        <v>1.6587707229127229</v>
      </c>
      <c r="K9" s="162">
        <v>1.4756559720495639</v>
      </c>
      <c r="L9" s="162">
        <v>1.2889562656140572</v>
      </c>
    </row>
    <row r="10" spans="1:12">
      <c r="A10" s="272" t="s">
        <v>585</v>
      </c>
      <c r="B10" s="171" t="s">
        <v>1287</v>
      </c>
      <c r="C10" s="64" t="s">
        <v>1285</v>
      </c>
      <c r="D10" s="160">
        <v>1218.3095880126587</v>
      </c>
      <c r="E10" s="160">
        <v>1207.6829846843195</v>
      </c>
      <c r="F10" s="160">
        <v>1205.0925288010258</v>
      </c>
      <c r="G10" s="161">
        <v>6.0192145690517711E-3</v>
      </c>
      <c r="H10" s="161">
        <v>5.3778617858521015E-3</v>
      </c>
      <c r="I10" s="161">
        <v>4.9940914487324626E-3</v>
      </c>
      <c r="J10" s="162">
        <v>7.3332668217812564</v>
      </c>
      <c r="K10" s="162">
        <v>6.494752172757611</v>
      </c>
      <c r="L10" s="162">
        <v>6.0183422930165813</v>
      </c>
    </row>
    <row r="11" spans="1:12">
      <c r="A11" s="272"/>
      <c r="B11" s="171" t="s">
        <v>587</v>
      </c>
      <c r="C11" s="64" t="s">
        <v>1285</v>
      </c>
      <c r="D11" s="160">
        <v>100.38877269888116</v>
      </c>
      <c r="E11" s="160">
        <v>100.34720072966812</v>
      </c>
      <c r="F11" s="160">
        <v>100.21341309334362</v>
      </c>
      <c r="G11" s="161">
        <v>1.2156862745098039E-3</v>
      </c>
      <c r="H11" s="161">
        <v>7.537254901960784E-4</v>
      </c>
      <c r="I11" s="161">
        <v>4.6730980392156859E-4</v>
      </c>
      <c r="J11" s="162">
        <v>0.12204125308491434</v>
      </c>
      <c r="K11" s="162">
        <v>7.5634243059773384E-2</v>
      </c>
      <c r="L11" s="162">
        <v>4.6830710422961559E-2</v>
      </c>
    </row>
    <row r="12" spans="1:12">
      <c r="A12" s="272"/>
      <c r="B12" s="171" t="s">
        <v>588</v>
      </c>
      <c r="C12" s="64" t="s">
        <v>1285</v>
      </c>
      <c r="D12" s="160">
        <v>135.40520446928969</v>
      </c>
      <c r="E12" s="160">
        <v>130.28277228330589</v>
      </c>
      <c r="F12" s="160">
        <v>128.13749881935112</v>
      </c>
      <c r="G12" s="161">
        <v>1.6418437935134225E-2</v>
      </c>
      <c r="H12" s="161">
        <v>1.641326166095438E-2</v>
      </c>
      <c r="I12" s="161">
        <v>1.6407347784102494E-2</v>
      </c>
      <c r="J12" s="162">
        <v>2.2231419456731922</v>
      </c>
      <c r="K12" s="162">
        <v>2.1383652314004347</v>
      </c>
      <c r="L12" s="162">
        <v>2.1023965073141166</v>
      </c>
    </row>
    <row r="13" spans="1:12">
      <c r="A13" s="272"/>
      <c r="B13" s="171" t="s">
        <v>589</v>
      </c>
      <c r="C13" s="64" t="s">
        <v>1285</v>
      </c>
      <c r="D13" s="160" t="s">
        <v>16</v>
      </c>
      <c r="E13" s="160" t="s">
        <v>16</v>
      </c>
      <c r="F13" s="160" t="s">
        <v>16</v>
      </c>
      <c r="G13" s="163" t="s">
        <v>16</v>
      </c>
      <c r="H13" s="163" t="s">
        <v>16</v>
      </c>
      <c r="I13" s="163" t="s">
        <v>16</v>
      </c>
      <c r="J13" s="162" t="s">
        <v>16</v>
      </c>
      <c r="K13" s="162" t="s">
        <v>16</v>
      </c>
      <c r="L13" s="162" t="s">
        <v>16</v>
      </c>
    </row>
    <row r="14" spans="1:12">
      <c r="A14" s="272"/>
      <c r="B14" s="171" t="s">
        <v>590</v>
      </c>
      <c r="C14" s="64" t="s">
        <v>1285</v>
      </c>
      <c r="D14" s="160">
        <v>103.79829892624817</v>
      </c>
      <c r="E14" s="160">
        <v>103.74550798845513</v>
      </c>
      <c r="F14" s="160">
        <v>103.70167343526219</v>
      </c>
      <c r="G14" s="161">
        <v>1.9250372591525739E-3</v>
      </c>
      <c r="H14" s="161">
        <v>1.9247944949943962E-3</v>
      </c>
      <c r="I14" s="161">
        <v>1.9245170852304207E-3</v>
      </c>
      <c r="J14" s="162">
        <v>0.19981559286968431</v>
      </c>
      <c r="K14" s="162">
        <v>0.19968878265657558</v>
      </c>
      <c r="L14" s="162">
        <v>0.19957564229314775</v>
      </c>
    </row>
    <row r="15" spans="1:12">
      <c r="A15" s="272"/>
      <c r="B15" s="171" t="s">
        <v>591</v>
      </c>
      <c r="C15" s="79" t="s">
        <v>1289</v>
      </c>
      <c r="D15" s="160" t="s">
        <v>16</v>
      </c>
      <c r="E15" s="160" t="s">
        <v>16</v>
      </c>
      <c r="F15" s="160" t="s">
        <v>16</v>
      </c>
      <c r="G15" s="163" t="s">
        <v>16</v>
      </c>
      <c r="H15" s="163" t="s">
        <v>16</v>
      </c>
      <c r="I15" s="163" t="s">
        <v>16</v>
      </c>
      <c r="J15" s="162" t="s">
        <v>16</v>
      </c>
      <c r="K15" s="162" t="s">
        <v>16</v>
      </c>
      <c r="L15" s="162" t="s">
        <v>16</v>
      </c>
    </row>
    <row r="16" spans="1:12">
      <c r="A16" s="272"/>
      <c r="B16" s="204" t="s">
        <v>593</v>
      </c>
      <c r="C16" s="64" t="s">
        <v>1285</v>
      </c>
      <c r="D16" s="160">
        <v>36.505946458698929</v>
      </c>
      <c r="E16" s="160">
        <v>37.132771338352029</v>
      </c>
      <c r="F16" s="160">
        <v>37.342199440013495</v>
      </c>
      <c r="G16" s="161">
        <v>0</v>
      </c>
      <c r="H16" s="161">
        <v>0</v>
      </c>
      <c r="I16" s="161">
        <v>0</v>
      </c>
      <c r="J16" s="162">
        <v>0</v>
      </c>
      <c r="K16" s="162">
        <v>0</v>
      </c>
      <c r="L16" s="162">
        <v>0</v>
      </c>
    </row>
    <row r="17" spans="1:12">
      <c r="A17" s="272"/>
      <c r="B17" s="171" t="s">
        <v>594</v>
      </c>
      <c r="C17" s="64" t="s">
        <v>1285</v>
      </c>
      <c r="D17" s="160">
        <v>18.614503822052388</v>
      </c>
      <c r="E17" s="160">
        <v>18.678782062494307</v>
      </c>
      <c r="F17" s="160">
        <v>18.727418354395354</v>
      </c>
      <c r="G17" s="161">
        <v>0</v>
      </c>
      <c r="H17" s="161">
        <v>0</v>
      </c>
      <c r="I17" s="161">
        <v>0</v>
      </c>
      <c r="J17" s="162">
        <v>0</v>
      </c>
      <c r="K17" s="162">
        <v>0</v>
      </c>
      <c r="L17" s="162">
        <v>0</v>
      </c>
    </row>
    <row r="18" spans="1:12">
      <c r="A18" s="272"/>
      <c r="B18" s="171" t="s">
        <v>595</v>
      </c>
      <c r="C18" s="64" t="s">
        <v>1285</v>
      </c>
      <c r="D18" s="160">
        <v>566.95336657824066</v>
      </c>
      <c r="E18" s="160">
        <v>564.65283559859347</v>
      </c>
      <c r="F18" s="160">
        <v>566.07207431978134</v>
      </c>
      <c r="G18" s="161">
        <v>1.6909029421711195E-3</v>
      </c>
      <c r="H18" s="161">
        <v>1.6909029421711195E-3</v>
      </c>
      <c r="I18" s="161">
        <v>1.6909029421711195E-3</v>
      </c>
      <c r="J18" s="162">
        <v>0.9586631156209684</v>
      </c>
      <c r="K18" s="162">
        <v>0.95477314101892719</v>
      </c>
      <c r="L18" s="162">
        <v>0.95717293594822694</v>
      </c>
    </row>
    <row r="19" spans="1:12">
      <c r="A19" s="272"/>
      <c r="B19" s="171" t="s">
        <v>596</v>
      </c>
      <c r="C19" s="64" t="s">
        <v>1285</v>
      </c>
      <c r="D19" s="160">
        <v>53.268527980718282</v>
      </c>
      <c r="E19" s="160">
        <v>53.167946285359903</v>
      </c>
      <c r="F19" s="160">
        <v>52.736668383122918</v>
      </c>
      <c r="G19" s="161">
        <v>1.901840490797546E-3</v>
      </c>
      <c r="H19" s="161">
        <v>1.1791411042944785E-3</v>
      </c>
      <c r="I19" s="161">
        <v>7.3106748466257663E-4</v>
      </c>
      <c r="J19" s="162">
        <v>0.10130824339891206</v>
      </c>
      <c r="K19" s="162">
        <v>6.269251089598879E-2</v>
      </c>
      <c r="L19" s="162">
        <v>3.8554063504334102E-2</v>
      </c>
    </row>
    <row r="20" spans="1:12">
      <c r="A20" s="272"/>
      <c r="B20" s="204" t="s">
        <v>597</v>
      </c>
      <c r="C20" s="64" t="s">
        <v>1285</v>
      </c>
      <c r="D20" s="160">
        <v>31.123376085959343</v>
      </c>
      <c r="E20" s="160">
        <v>30.369774553079619</v>
      </c>
      <c r="F20" s="160">
        <v>29.891969787994622</v>
      </c>
      <c r="G20" s="161">
        <v>1.9578947368421053E-2</v>
      </c>
      <c r="H20" s="161">
        <v>1.2138947368421053E-2</v>
      </c>
      <c r="I20" s="161">
        <v>7.5261473684210527E-3</v>
      </c>
      <c r="J20" s="162">
        <v>0.60936294231457244</v>
      </c>
      <c r="K20" s="162">
        <v>0.36865709489064652</v>
      </c>
      <c r="L20" s="162">
        <v>0.22497136975683735</v>
      </c>
    </row>
    <row r="21" spans="1:12">
      <c r="A21" s="272"/>
      <c r="B21" s="205" t="s">
        <v>598</v>
      </c>
      <c r="C21" s="64" t="s">
        <v>1285</v>
      </c>
      <c r="D21" s="160">
        <v>98.701903353921722</v>
      </c>
      <c r="E21" s="160">
        <v>94.661542006212613</v>
      </c>
      <c r="F21" s="160">
        <v>93.193234462249748</v>
      </c>
      <c r="G21" s="161">
        <v>2.2518343695757007E-2</v>
      </c>
      <c r="H21" s="161">
        <v>2.2511244291933956E-2</v>
      </c>
      <c r="I21" s="161">
        <v>2.2503133245557239E-2</v>
      </c>
      <c r="J21" s="162">
        <v>2.2226033831490004</v>
      </c>
      <c r="K21" s="162">
        <v>2.1309490971530201</v>
      </c>
      <c r="L21" s="162">
        <v>2.0971397726884629</v>
      </c>
    </row>
    <row r="22" spans="1:12">
      <c r="A22" s="272"/>
      <c r="B22" s="171" t="s">
        <v>599</v>
      </c>
      <c r="C22" s="64" t="s">
        <v>1285</v>
      </c>
      <c r="D22" s="160">
        <v>73.549687638648194</v>
      </c>
      <c r="E22" s="160">
        <v>74.643851838798682</v>
      </c>
      <c r="F22" s="160">
        <v>75.076378705511402</v>
      </c>
      <c r="G22" s="161">
        <v>1.2186732186732186E-2</v>
      </c>
      <c r="H22" s="161">
        <v>7.5557739557739548E-3</v>
      </c>
      <c r="I22" s="161">
        <v>4.6845798525798517E-3</v>
      </c>
      <c r="J22" s="162">
        <v>0.89633034567001235</v>
      </c>
      <c r="K22" s="162">
        <v>0.56399207168224486</v>
      </c>
      <c r="L22" s="162">
        <v>0.35170129108849374</v>
      </c>
    </row>
    <row r="23" spans="1:12">
      <c r="A23" s="270" t="s">
        <v>1290</v>
      </c>
      <c r="B23" s="271"/>
      <c r="C23" s="64" t="s">
        <v>1285</v>
      </c>
      <c r="D23" s="160">
        <v>16.903492564827992</v>
      </c>
      <c r="E23" s="160">
        <v>16.134951138762545</v>
      </c>
      <c r="F23" s="160">
        <v>15.747848149888309</v>
      </c>
      <c r="G23" s="161">
        <v>6.3829787234042562E-2</v>
      </c>
      <c r="H23" s="161">
        <v>6.3829787234042562E-2</v>
      </c>
      <c r="I23" s="161">
        <v>6.3829787234042562E-2</v>
      </c>
      <c r="J23" s="162">
        <v>1.0789463339251912</v>
      </c>
      <c r="K23" s="162">
        <v>1.0298904982188861</v>
      </c>
      <c r="L23" s="162">
        <v>1.0051817968013816</v>
      </c>
    </row>
    <row r="24" spans="1:12">
      <c r="A24" s="270" t="s">
        <v>474</v>
      </c>
      <c r="B24" s="271"/>
      <c r="C24" s="64" t="s">
        <v>1285</v>
      </c>
      <c r="D24" s="160">
        <v>2896</v>
      </c>
      <c r="E24" s="160">
        <v>2894.2671741121403</v>
      </c>
      <c r="F24" s="160">
        <v>2892.8231525389233</v>
      </c>
      <c r="G24" s="161">
        <v>1.8646408839779007E-3</v>
      </c>
      <c r="H24" s="161">
        <v>1.8646408839779007E-3</v>
      </c>
      <c r="I24" s="161">
        <v>1.8646408839779007E-3</v>
      </c>
      <c r="J24" s="162">
        <v>5.4</v>
      </c>
      <c r="K24" s="162">
        <v>5.3967689020046823</v>
      </c>
      <c r="L24" s="162">
        <v>5.3940763203419158</v>
      </c>
    </row>
    <row r="25" spans="1:12">
      <c r="A25" s="10" t="s">
        <v>1313</v>
      </c>
      <c r="B25" s="10"/>
      <c r="C25" s="10"/>
      <c r="D25" s="10"/>
      <c r="E25" s="10"/>
      <c r="F25" s="10"/>
      <c r="G25" s="10"/>
      <c r="H25" s="10"/>
      <c r="I25" s="10"/>
      <c r="J25" s="10"/>
      <c r="K25" s="10"/>
      <c r="L25" s="10"/>
    </row>
    <row r="26" spans="1:12">
      <c r="A26" s="10"/>
      <c r="B26" s="10"/>
      <c r="C26" s="10"/>
      <c r="D26" s="10"/>
      <c r="E26" s="10"/>
      <c r="F26" s="10"/>
      <c r="G26" s="10"/>
      <c r="H26" s="10"/>
      <c r="I26" s="10"/>
      <c r="J26" s="10"/>
      <c r="K26" s="10"/>
      <c r="L26" s="10"/>
    </row>
    <row r="27" spans="1:12">
      <c r="A27" s="10"/>
      <c r="B27" s="10"/>
      <c r="C27" s="10"/>
      <c r="D27" s="10"/>
      <c r="E27" s="10"/>
      <c r="F27" s="10"/>
      <c r="G27" s="10"/>
      <c r="H27" s="10"/>
      <c r="I27" s="10"/>
      <c r="J27" s="10"/>
      <c r="K27" s="10"/>
      <c r="L27" s="10"/>
    </row>
    <row r="28" spans="1:12" hidden="1"/>
    <row r="29" spans="1:12" hidden="1"/>
    <row r="30" spans="1:12" hidden="1"/>
    <row r="31" spans="1:12" hidden="1"/>
  </sheetData>
  <mergeCells count="10">
    <mergeCell ref="C2:C3"/>
    <mergeCell ref="D2:F2"/>
    <mergeCell ref="G2:I2"/>
    <mergeCell ref="J2:L2"/>
    <mergeCell ref="A23:B23"/>
    <mergeCell ref="A24:B24"/>
    <mergeCell ref="A10:A22"/>
    <mergeCell ref="A4:A9"/>
    <mergeCell ref="A2:A3"/>
    <mergeCell ref="B2:B3"/>
  </mergeCells>
  <printOptions horizontalCentered="1"/>
  <pageMargins left="0.25" right="0.25" top="0.75" bottom="0.75" header="0.3" footer="0.3"/>
  <pageSetup scale="76" fitToHeight="0" orientation="landscape" r:id="rId1"/>
  <headerFooter scaleWithDoc="0">
    <oddFooter>&amp;C&amp;A
Appendix B - &amp;P of &amp;N</oddFooter>
  </headerFooter>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sheetPr codeName="Sheet33">
    <pageSetUpPr fitToPage="1"/>
  </sheetPr>
  <dimension ref="A1:T27"/>
  <sheetViews>
    <sheetView showGridLines="0" zoomScale="85" zoomScaleNormal="85" workbookViewId="0">
      <pane xSplit="2" ySplit="3" topLeftCell="C4" activePane="bottomRight" state="frozen"/>
      <selection pane="topRight" activeCell="C1" sqref="C1"/>
      <selection pane="bottomLeft" activeCell="A4" sqref="A4"/>
      <selection pane="bottomRight"/>
    </sheetView>
  </sheetViews>
  <sheetFormatPr defaultColWidth="0" defaultRowHeight="14.5" zeroHeight="1"/>
  <cols>
    <col min="1" max="2" width="35.453125" customWidth="1"/>
    <col min="3" max="3" width="17.7265625" customWidth="1"/>
    <col min="4" max="4" width="8.7265625" customWidth="1"/>
    <col min="5" max="6" width="9.26953125" bestFit="1" customWidth="1"/>
    <col min="7" max="9" width="10.453125" customWidth="1"/>
    <col min="10" max="12" width="8.7265625" customWidth="1"/>
    <col min="13" max="13" width="1.54296875" customWidth="1"/>
    <col min="14" max="20" width="8.7265625" hidden="1" customWidth="1"/>
  </cols>
  <sheetData>
    <row r="1" spans="1:12" ht="15.5">
      <c r="A1" s="35" t="s">
        <v>1291</v>
      </c>
      <c r="B1" s="29"/>
      <c r="C1" s="29"/>
      <c r="D1" s="29"/>
      <c r="E1" s="29"/>
      <c r="F1" s="29"/>
      <c r="G1" s="29"/>
      <c r="H1" s="29"/>
      <c r="I1" s="29"/>
      <c r="J1" s="29"/>
      <c r="K1" s="29"/>
      <c r="L1" s="29"/>
    </row>
    <row r="2" spans="1:12" ht="31.5" customHeight="1">
      <c r="A2" s="283" t="s">
        <v>1278</v>
      </c>
      <c r="B2" s="285" t="s">
        <v>1279</v>
      </c>
      <c r="C2" s="283" t="s">
        <v>1280</v>
      </c>
      <c r="D2" s="219" t="s">
        <v>1281</v>
      </c>
      <c r="E2" s="219"/>
      <c r="F2" s="219"/>
      <c r="G2" s="219" t="s">
        <v>1282</v>
      </c>
      <c r="H2" s="219"/>
      <c r="I2" s="219"/>
      <c r="J2" s="280" t="s">
        <v>1283</v>
      </c>
      <c r="K2" s="281"/>
      <c r="L2" s="282"/>
    </row>
    <row r="3" spans="1:12" ht="15.75" customHeight="1">
      <c r="A3" s="284"/>
      <c r="B3" s="286"/>
      <c r="C3" s="284"/>
      <c r="D3" s="146">
        <v>2020</v>
      </c>
      <c r="E3" s="146">
        <v>2021</v>
      </c>
      <c r="F3" s="146">
        <v>2022</v>
      </c>
      <c r="G3" s="146">
        <v>2020</v>
      </c>
      <c r="H3" s="146">
        <v>2021</v>
      </c>
      <c r="I3" s="146">
        <v>2022</v>
      </c>
      <c r="J3" s="146">
        <v>2020</v>
      </c>
      <c r="K3" s="146">
        <v>2021</v>
      </c>
      <c r="L3" s="146">
        <v>2022</v>
      </c>
    </row>
    <row r="4" spans="1:12">
      <c r="A4" s="279" t="s">
        <v>577</v>
      </c>
      <c r="B4" s="49" t="s">
        <v>1284</v>
      </c>
      <c r="C4" s="62" t="s">
        <v>1285</v>
      </c>
      <c r="D4" s="160">
        <v>263</v>
      </c>
      <c r="E4" s="160">
        <v>263</v>
      </c>
      <c r="F4" s="160">
        <v>263</v>
      </c>
      <c r="G4" s="161">
        <v>1.06E-2</v>
      </c>
      <c r="H4" s="161">
        <v>1.06E-2</v>
      </c>
      <c r="I4" s="161">
        <v>1.06E-2</v>
      </c>
      <c r="J4" s="162">
        <v>2.8</v>
      </c>
      <c r="K4" s="162">
        <v>2.8</v>
      </c>
      <c r="L4" s="162">
        <v>2.8</v>
      </c>
    </row>
    <row r="5" spans="1:12">
      <c r="A5" s="279"/>
      <c r="B5" s="49" t="s">
        <v>580</v>
      </c>
      <c r="C5" s="62" t="s">
        <v>1285</v>
      </c>
      <c r="D5" s="160">
        <v>206</v>
      </c>
      <c r="E5" s="160">
        <v>206</v>
      </c>
      <c r="F5" s="160">
        <v>206</v>
      </c>
      <c r="G5" s="161">
        <v>6.7999999999999996E-3</v>
      </c>
      <c r="H5" s="161">
        <v>6.7999999999999996E-3</v>
      </c>
      <c r="I5" s="161">
        <v>6.7999999999999996E-3</v>
      </c>
      <c r="J5" s="162">
        <v>1.4</v>
      </c>
      <c r="K5" s="162">
        <v>1.4</v>
      </c>
      <c r="L5" s="162">
        <v>1.4</v>
      </c>
    </row>
    <row r="6" spans="1:12">
      <c r="A6" s="279"/>
      <c r="B6" s="49" t="s">
        <v>581</v>
      </c>
      <c r="C6" s="62" t="s">
        <v>1285</v>
      </c>
      <c r="D6" s="160">
        <v>22</v>
      </c>
      <c r="E6" s="160">
        <v>22</v>
      </c>
      <c r="F6" s="160">
        <v>22</v>
      </c>
      <c r="G6" s="161">
        <v>2.6800000000000001E-2</v>
      </c>
      <c r="H6" s="161">
        <v>2.6800000000000001E-2</v>
      </c>
      <c r="I6" s="161">
        <v>2.6800000000000001E-2</v>
      </c>
      <c r="J6" s="162">
        <v>0.6</v>
      </c>
      <c r="K6" s="162">
        <v>0.6</v>
      </c>
      <c r="L6" s="162">
        <v>0.6</v>
      </c>
    </row>
    <row r="7" spans="1:12">
      <c r="A7" s="279"/>
      <c r="B7" s="49" t="s">
        <v>582</v>
      </c>
      <c r="C7" s="62" t="s">
        <v>1285</v>
      </c>
      <c r="D7" s="160">
        <v>10</v>
      </c>
      <c r="E7" s="160">
        <v>10</v>
      </c>
      <c r="F7" s="160">
        <v>10</v>
      </c>
      <c r="G7" s="161">
        <v>1.9199999999999998E-2</v>
      </c>
      <c r="H7" s="161">
        <v>1.9199999999999998E-2</v>
      </c>
      <c r="I7" s="161">
        <v>1.9199999999999998E-2</v>
      </c>
      <c r="J7" s="162">
        <v>0.2</v>
      </c>
      <c r="K7" s="162">
        <v>0.2</v>
      </c>
      <c r="L7" s="162">
        <v>0.2</v>
      </c>
    </row>
    <row r="8" spans="1:12">
      <c r="A8" s="279"/>
      <c r="B8" s="49" t="s">
        <v>583</v>
      </c>
      <c r="C8" s="62" t="s">
        <v>1285</v>
      </c>
      <c r="D8" s="160">
        <v>11</v>
      </c>
      <c r="E8" s="160">
        <v>11</v>
      </c>
      <c r="F8" s="160">
        <v>11</v>
      </c>
      <c r="G8" s="161">
        <v>3.6999999999999998E-2</v>
      </c>
      <c r="H8" s="161">
        <v>3.6999999999999998E-2</v>
      </c>
      <c r="I8" s="161">
        <v>3.6999999999999998E-2</v>
      </c>
      <c r="J8" s="162">
        <v>0.4</v>
      </c>
      <c r="K8" s="162">
        <v>0.4</v>
      </c>
      <c r="L8" s="162">
        <v>0.4</v>
      </c>
    </row>
    <row r="9" spans="1:12">
      <c r="A9" s="279"/>
      <c r="B9" s="49" t="s">
        <v>1286</v>
      </c>
      <c r="C9" s="62" t="s">
        <v>1285</v>
      </c>
      <c r="D9" s="160">
        <v>14</v>
      </c>
      <c r="E9" s="160">
        <v>14</v>
      </c>
      <c r="F9" s="160">
        <v>14</v>
      </c>
      <c r="G9" s="161">
        <v>1.43E-2</v>
      </c>
      <c r="H9" s="161">
        <v>1.43E-2</v>
      </c>
      <c r="I9" s="161">
        <v>1.43E-2</v>
      </c>
      <c r="J9" s="162">
        <v>0.2</v>
      </c>
      <c r="K9" s="162">
        <v>0.2</v>
      </c>
      <c r="L9" s="162">
        <v>0.2</v>
      </c>
    </row>
    <row r="10" spans="1:12">
      <c r="A10" s="279" t="s">
        <v>585</v>
      </c>
      <c r="B10" s="49" t="s">
        <v>1287</v>
      </c>
      <c r="C10" s="62" t="s">
        <v>1285</v>
      </c>
      <c r="D10" s="160">
        <v>36</v>
      </c>
      <c r="E10" s="160">
        <v>35</v>
      </c>
      <c r="F10" s="160">
        <v>34</v>
      </c>
      <c r="G10" s="161">
        <v>5.4999999999999997E-3</v>
      </c>
      <c r="H10" s="161">
        <v>5.5999999999999999E-3</v>
      </c>
      <c r="I10" s="161">
        <v>5.5999999999999999E-3</v>
      </c>
      <c r="J10" s="162">
        <v>0.2</v>
      </c>
      <c r="K10" s="162">
        <v>0.19</v>
      </c>
      <c r="L10" s="162">
        <v>0.19</v>
      </c>
    </row>
    <row r="11" spans="1:12">
      <c r="A11" s="279"/>
      <c r="B11" s="49" t="s">
        <v>587</v>
      </c>
      <c r="C11" s="62" t="s">
        <v>1285</v>
      </c>
      <c r="D11" s="160" t="s">
        <v>1288</v>
      </c>
      <c r="E11" s="160" t="s">
        <v>1288</v>
      </c>
      <c r="F11" s="160" t="s">
        <v>1288</v>
      </c>
      <c r="G11" s="161" t="s">
        <v>16</v>
      </c>
      <c r="H11" s="161" t="s">
        <v>16</v>
      </c>
      <c r="I11" s="161" t="s">
        <v>16</v>
      </c>
      <c r="J11" s="162" t="s">
        <v>1288</v>
      </c>
      <c r="K11" s="162" t="s">
        <v>1288</v>
      </c>
      <c r="L11" s="162" t="s">
        <v>1288</v>
      </c>
    </row>
    <row r="12" spans="1:12">
      <c r="A12" s="279"/>
      <c r="B12" s="49" t="s">
        <v>588</v>
      </c>
      <c r="C12" s="62" t="s">
        <v>1285</v>
      </c>
      <c r="D12" s="160">
        <v>6</v>
      </c>
      <c r="E12" s="160">
        <v>6</v>
      </c>
      <c r="F12" s="160">
        <v>6</v>
      </c>
      <c r="G12" s="161">
        <v>0</v>
      </c>
      <c r="H12" s="161">
        <v>0</v>
      </c>
      <c r="I12" s="161">
        <v>0</v>
      </c>
      <c r="J12" s="162">
        <v>0</v>
      </c>
      <c r="K12" s="162">
        <v>0</v>
      </c>
      <c r="L12" s="162">
        <v>0</v>
      </c>
    </row>
    <row r="13" spans="1:12">
      <c r="A13" s="279"/>
      <c r="B13" s="49" t="s">
        <v>589</v>
      </c>
      <c r="C13" s="62" t="s">
        <v>1285</v>
      </c>
      <c r="D13" s="160" t="s">
        <v>1288</v>
      </c>
      <c r="E13" s="160" t="s">
        <v>1288</v>
      </c>
      <c r="F13" s="160" t="s">
        <v>1288</v>
      </c>
      <c r="G13" s="163" t="s">
        <v>16</v>
      </c>
      <c r="H13" s="163" t="s">
        <v>16</v>
      </c>
      <c r="I13" s="163" t="s">
        <v>16</v>
      </c>
      <c r="J13" s="162" t="s">
        <v>1288</v>
      </c>
      <c r="K13" s="162" t="s">
        <v>1288</v>
      </c>
      <c r="L13" s="162" t="s">
        <v>1288</v>
      </c>
    </row>
    <row r="14" spans="1:12">
      <c r="A14" s="279"/>
      <c r="B14" s="49" t="s">
        <v>590</v>
      </c>
      <c r="C14" s="62" t="s">
        <v>1285</v>
      </c>
      <c r="D14" s="160">
        <v>0</v>
      </c>
      <c r="E14" s="160">
        <v>0</v>
      </c>
      <c r="F14" s="160">
        <v>0</v>
      </c>
      <c r="G14" s="161">
        <v>0</v>
      </c>
      <c r="H14" s="161">
        <v>0</v>
      </c>
      <c r="I14" s="161">
        <v>0</v>
      </c>
      <c r="J14" s="162">
        <v>0</v>
      </c>
      <c r="K14" s="162">
        <v>0</v>
      </c>
      <c r="L14" s="162">
        <v>0</v>
      </c>
    </row>
    <row r="15" spans="1:12">
      <c r="A15" s="279"/>
      <c r="B15" s="49" t="s">
        <v>591</v>
      </c>
      <c r="C15" s="62" t="s">
        <v>1289</v>
      </c>
      <c r="D15" s="160">
        <v>0</v>
      </c>
      <c r="E15" s="160">
        <v>0</v>
      </c>
      <c r="F15" s="160">
        <v>0</v>
      </c>
      <c r="G15" s="163" t="s">
        <v>16</v>
      </c>
      <c r="H15" s="163" t="s">
        <v>16</v>
      </c>
      <c r="I15" s="163" t="s">
        <v>16</v>
      </c>
      <c r="J15" s="162" t="s">
        <v>1288</v>
      </c>
      <c r="K15" s="162" t="s">
        <v>1288</v>
      </c>
      <c r="L15" s="162" t="s">
        <v>1288</v>
      </c>
    </row>
    <row r="16" spans="1:12">
      <c r="A16" s="279"/>
      <c r="B16" s="50" t="s">
        <v>593</v>
      </c>
      <c r="C16" s="62" t="s">
        <v>1285</v>
      </c>
      <c r="D16" s="160">
        <v>1</v>
      </c>
      <c r="E16" s="160">
        <v>1</v>
      </c>
      <c r="F16" s="160">
        <v>1</v>
      </c>
      <c r="G16" s="161">
        <v>0</v>
      </c>
      <c r="H16" s="161">
        <v>0</v>
      </c>
      <c r="I16" s="161">
        <v>0</v>
      </c>
      <c r="J16" s="162">
        <v>0</v>
      </c>
      <c r="K16" s="162">
        <v>0</v>
      </c>
      <c r="L16" s="162">
        <v>0</v>
      </c>
    </row>
    <row r="17" spans="1:12">
      <c r="A17" s="279"/>
      <c r="B17" s="49" t="s">
        <v>594</v>
      </c>
      <c r="C17" s="62" t="s">
        <v>1285</v>
      </c>
      <c r="D17" s="160">
        <v>0</v>
      </c>
      <c r="E17" s="160">
        <v>0</v>
      </c>
      <c r="F17" s="160">
        <v>0</v>
      </c>
      <c r="G17" s="161">
        <v>0</v>
      </c>
      <c r="H17" s="161">
        <v>0</v>
      </c>
      <c r="I17" s="161">
        <v>0</v>
      </c>
      <c r="J17" s="162">
        <v>0</v>
      </c>
      <c r="K17" s="162">
        <v>0</v>
      </c>
      <c r="L17" s="162">
        <v>0</v>
      </c>
    </row>
    <row r="18" spans="1:12">
      <c r="A18" s="279"/>
      <c r="B18" s="49" t="s">
        <v>595</v>
      </c>
      <c r="C18" s="62" t="s">
        <v>1285</v>
      </c>
      <c r="D18" s="160">
        <v>3</v>
      </c>
      <c r="E18" s="160">
        <v>3</v>
      </c>
      <c r="F18" s="160">
        <v>3</v>
      </c>
      <c r="G18" s="161">
        <v>0</v>
      </c>
      <c r="H18" s="161">
        <v>0</v>
      </c>
      <c r="I18" s="161">
        <v>0</v>
      </c>
      <c r="J18" s="162">
        <v>0</v>
      </c>
      <c r="K18" s="162">
        <v>0</v>
      </c>
      <c r="L18" s="162">
        <v>0</v>
      </c>
    </row>
    <row r="19" spans="1:12">
      <c r="A19" s="279"/>
      <c r="B19" s="49" t="s">
        <v>596</v>
      </c>
      <c r="C19" s="62" t="s">
        <v>1285</v>
      </c>
      <c r="D19" s="160">
        <v>3</v>
      </c>
      <c r="E19" s="160">
        <v>3</v>
      </c>
      <c r="F19" s="160">
        <v>3</v>
      </c>
      <c r="G19" s="161">
        <v>0</v>
      </c>
      <c r="H19" s="161">
        <v>0</v>
      </c>
      <c r="I19" s="161">
        <v>0</v>
      </c>
      <c r="J19" s="162">
        <v>0</v>
      </c>
      <c r="K19" s="162">
        <v>0</v>
      </c>
      <c r="L19" s="162">
        <v>0</v>
      </c>
    </row>
    <row r="20" spans="1:12">
      <c r="A20" s="279"/>
      <c r="B20" s="50" t="s">
        <v>597</v>
      </c>
      <c r="C20" s="62" t="s">
        <v>1285</v>
      </c>
      <c r="D20" s="160">
        <v>12</v>
      </c>
      <c r="E20" s="160">
        <v>12</v>
      </c>
      <c r="F20" s="160">
        <v>11</v>
      </c>
      <c r="G20" s="161">
        <v>0</v>
      </c>
      <c r="H20" s="161">
        <v>0</v>
      </c>
      <c r="I20" s="161">
        <v>0</v>
      </c>
      <c r="J20" s="162">
        <v>0</v>
      </c>
      <c r="K20" s="162">
        <v>0</v>
      </c>
      <c r="L20" s="162">
        <v>0</v>
      </c>
    </row>
    <row r="21" spans="1:12">
      <c r="A21" s="279"/>
      <c r="B21" s="154" t="s">
        <v>598</v>
      </c>
      <c r="C21" s="62" t="s">
        <v>1285</v>
      </c>
      <c r="D21" s="160">
        <v>3</v>
      </c>
      <c r="E21" s="160">
        <v>3</v>
      </c>
      <c r="F21" s="160">
        <v>3</v>
      </c>
      <c r="G21" s="161">
        <v>0</v>
      </c>
      <c r="H21" s="161">
        <v>0</v>
      </c>
      <c r="I21" s="161">
        <v>0</v>
      </c>
      <c r="J21" s="162">
        <v>0</v>
      </c>
      <c r="K21" s="162">
        <v>0</v>
      </c>
      <c r="L21" s="162">
        <v>0</v>
      </c>
    </row>
    <row r="22" spans="1:12">
      <c r="A22" s="279"/>
      <c r="B22" s="49" t="s">
        <v>1292</v>
      </c>
      <c r="C22" s="62" t="s">
        <v>1285</v>
      </c>
      <c r="D22" s="160">
        <v>7</v>
      </c>
      <c r="E22" s="160">
        <v>7</v>
      </c>
      <c r="F22" s="160">
        <v>7</v>
      </c>
      <c r="G22" s="161">
        <v>2.86E-2</v>
      </c>
      <c r="H22" s="161">
        <v>2.86E-2</v>
      </c>
      <c r="I22" s="161">
        <v>2.86E-2</v>
      </c>
      <c r="J22" s="162">
        <v>0.2</v>
      </c>
      <c r="K22" s="162">
        <v>0.19</v>
      </c>
      <c r="L22" s="162">
        <v>0.19</v>
      </c>
    </row>
    <row r="23" spans="1:12">
      <c r="A23" s="278" t="s">
        <v>1293</v>
      </c>
      <c r="B23" s="278"/>
      <c r="C23" s="62" t="s">
        <v>1285</v>
      </c>
      <c r="D23" s="160">
        <v>11</v>
      </c>
      <c r="E23" s="160">
        <v>11</v>
      </c>
      <c r="F23" s="160">
        <v>11</v>
      </c>
      <c r="G23" s="161">
        <v>1.89E-2</v>
      </c>
      <c r="H23" s="161">
        <v>1.89E-2</v>
      </c>
      <c r="I23" s="161">
        <v>1.89E-2</v>
      </c>
      <c r="J23" s="162">
        <v>0.2</v>
      </c>
      <c r="K23" s="162">
        <v>0.2</v>
      </c>
      <c r="L23" s="162">
        <v>0.2</v>
      </c>
    </row>
    <row r="24" spans="1:12">
      <c r="A24" s="278" t="s">
        <v>474</v>
      </c>
      <c r="B24" s="278"/>
      <c r="C24" s="62" t="s">
        <v>1285</v>
      </c>
      <c r="D24" s="160">
        <v>351</v>
      </c>
      <c r="E24" s="160">
        <v>351</v>
      </c>
      <c r="F24" s="160">
        <v>351</v>
      </c>
      <c r="G24" s="161">
        <v>1.1000000000000001E-3</v>
      </c>
      <c r="H24" s="161">
        <v>1.1000000000000001E-3</v>
      </c>
      <c r="I24" s="161">
        <v>1.1000000000000001E-3</v>
      </c>
      <c r="J24" s="162">
        <v>0.4</v>
      </c>
      <c r="K24" s="162">
        <v>0.4</v>
      </c>
      <c r="L24" s="162">
        <v>0.4</v>
      </c>
    </row>
    <row r="25" spans="1:12">
      <c r="A25" t="s">
        <v>1313</v>
      </c>
    </row>
    <row r="26" spans="1:12"/>
    <row r="27" spans="1:12"/>
  </sheetData>
  <mergeCells count="10">
    <mergeCell ref="G2:I2"/>
    <mergeCell ref="J2:L2"/>
    <mergeCell ref="A2:A3"/>
    <mergeCell ref="B2:B3"/>
    <mergeCell ref="C2:C3"/>
    <mergeCell ref="A23:B23"/>
    <mergeCell ref="A24:B24"/>
    <mergeCell ref="A10:A22"/>
    <mergeCell ref="A4:A9"/>
    <mergeCell ref="D2:F2"/>
  </mergeCells>
  <printOptions horizontalCentered="1"/>
  <pageMargins left="0.25" right="0.25" top="0.75" bottom="0.75" header="0.3" footer="0.3"/>
  <pageSetup scale="76" fitToHeight="0" orientation="landscape" r:id="rId1"/>
  <headerFooter scaleWithDoc="0">
    <oddFooter>&amp;C&amp;A
Appendix B - &amp;P of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CE86C91AD6C871488744B20043618BBE" ma:contentTypeVersion="14" ma:contentTypeDescription="Create a new document." ma:contentTypeScope="" ma:versionID="b37b32388efdd7300180ca49d88b7796">
  <xsd:schema xmlns:xsd="http://www.w3.org/2001/XMLSchema" xmlns:xs="http://www.w3.org/2001/XMLSchema" xmlns:p="http://schemas.microsoft.com/office/2006/metadata/properties" xmlns:ns2="b41af356-fc12-4cfd-a69c-f5abb50e46cd" xmlns:ns3="287e4302-86cf-4944-a309-ab111957c492" targetNamespace="http://schemas.microsoft.com/office/2006/metadata/properties" ma:root="true" ma:fieldsID="b54860e106d4bc9d19f007e21b547d0c" ns2:_="" ns3:_="">
    <xsd:import namespace="b41af356-fc12-4cfd-a69c-f5abb50e46cd"/>
    <xsd:import namespace="287e4302-86cf-4944-a309-ab111957c492"/>
    <xsd:element name="properties">
      <xsd:complexType>
        <xsd:sequence>
          <xsd:element name="documentManagement">
            <xsd:complexType>
              <xsd:all>
                <xsd:element ref="ns2:MediaServiceMetadata" minOccurs="0"/>
                <xsd:element ref="ns2:MediaServiceFastMetadata" minOccurs="0"/>
                <xsd:element ref="ns2:Document_x0020_Type" minOccurs="0"/>
                <xsd:element ref="ns3:SharedWithUsers" minOccurs="0"/>
                <xsd:element ref="ns3:SharedWithDetails" minOccurs="0"/>
                <xsd:element ref="ns2:MediaServiceAutoKeyPoints" minOccurs="0"/>
                <xsd:element ref="ns2:MediaServiceKeyPoints" minOccurs="0"/>
                <xsd:element ref="ns2:TypeofFiling" minOccurs="0"/>
                <xsd:element ref="ns2:MediaServiceAutoTags" minOccurs="0"/>
                <xsd:element ref="ns2:MediaServiceOCR" minOccurs="0"/>
                <xsd:element ref="ns2:MediaServiceGenerationTime" minOccurs="0"/>
                <xsd:element ref="ns2:MediaServiceEventHashCode"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41af356-fc12-4cfd-a69c-f5abb50e46c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Document_x0020_Type" ma:index="10" nillable="true" ma:displayName="Document Type" ma:default="Filed Document" ma:format="Dropdown" ma:internalName="Document_x0020_Type">
      <xsd:simpleType>
        <xsd:restriction base="dms:Note">
          <xsd:maxLength value="255"/>
        </xsd:restriction>
      </xsd:simple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element name="TypeofFiling" ma:index="15" nillable="true" ma:displayName="Type of Filing" ma:description="Filings" ma:format="Dropdown" ma:internalName="TypeofFiling">
      <xsd:simpleType>
        <xsd:restriction base="dms:Note">
          <xsd:maxLength value="255"/>
        </xsd:restriction>
      </xsd:simpleType>
    </xsd:element>
    <xsd:element name="MediaServiceAutoTags" ma:index="16" nillable="true" ma:displayName="Tags" ma:internalName="MediaServiceAutoTags"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DateTaken" ma:index="20" nillable="true" ma:displayName="MediaServiceDateTaken" ma:hidden="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87e4302-86cf-4944-a309-ab111957c492" elementFormDefault="qualified">
    <xsd:import namespace="http://schemas.microsoft.com/office/2006/documentManagement/types"/>
    <xsd:import namespace="http://schemas.microsoft.com/office/infopath/2007/PartnerControls"/>
    <xsd:element name="SharedWithUsers" ma:index="1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Filing Type"/>
        <xsd:element ref="dc:title" minOccurs="0" maxOccurs="1" ma:index="4" ma:displayName="Document Dat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Document_x0020_Type xmlns="b41af356-fc12-4cfd-a69c-f5abb50e46cd">Filed Document</Document_x0020_Type>
    <TypeofFiling xmlns="b41af356-fc12-4cfd-a69c-f5abb50e46cd" xsi:nil="true"/>
  </documentManagement>
</p:properties>
</file>

<file path=customXml/itemProps1.xml><?xml version="1.0" encoding="utf-8"?>
<ds:datastoreItem xmlns:ds="http://schemas.openxmlformats.org/officeDocument/2006/customXml" ds:itemID="{B785FBDB-6D0C-40EC-9A67-1EA4BBF2F7C6}"/>
</file>

<file path=customXml/itemProps2.xml><?xml version="1.0" encoding="utf-8"?>
<ds:datastoreItem xmlns:ds="http://schemas.openxmlformats.org/officeDocument/2006/customXml" ds:itemID="{0CC85FF2-4CD5-44D0-B46A-4CCD61814454}"/>
</file>

<file path=customXml/itemProps3.xml><?xml version="1.0" encoding="utf-8"?>
<ds:datastoreItem xmlns:ds="http://schemas.openxmlformats.org/officeDocument/2006/customXml" ds:itemID="{56541271-E238-42BC-93F3-BD7F36C3DF38}"/>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36</vt:i4>
      </vt:variant>
      <vt:variant>
        <vt:lpstr>Named Ranges</vt:lpstr>
      </vt:variant>
      <vt:variant>
        <vt:i4>69</vt:i4>
      </vt:variant>
    </vt:vector>
  </HeadingPairs>
  <TitlesOfParts>
    <vt:vector size="105" baseType="lpstr">
      <vt:lpstr>COVER</vt:lpstr>
      <vt:lpstr>INSTRUCTIONS</vt:lpstr>
      <vt:lpstr>Table 1</vt:lpstr>
      <vt:lpstr>Table 2</vt:lpstr>
      <vt:lpstr>Table 3</vt:lpstr>
      <vt:lpstr>Table 4</vt:lpstr>
      <vt:lpstr>Table 5</vt:lpstr>
      <vt:lpstr>Table 6</vt:lpstr>
      <vt:lpstr>Table 7</vt:lpstr>
      <vt:lpstr>Table 8</vt:lpstr>
      <vt:lpstr>Table 9</vt:lpstr>
      <vt:lpstr>Table 10</vt:lpstr>
      <vt:lpstr>Table 11a</vt:lpstr>
      <vt:lpstr>Table 11b</vt:lpstr>
      <vt:lpstr>Table 12</vt:lpstr>
      <vt:lpstr>Table 13</vt:lpstr>
      <vt:lpstr>Table 14</vt:lpstr>
      <vt:lpstr>Table 15</vt:lpstr>
      <vt:lpstr>Table 16</vt:lpstr>
      <vt:lpstr>Table 17</vt:lpstr>
      <vt:lpstr>Table 18a</vt:lpstr>
      <vt:lpstr>Table 18b</vt:lpstr>
      <vt:lpstr>Table 19</vt:lpstr>
      <vt:lpstr>Table 20</vt:lpstr>
      <vt:lpstr>Table 21</vt:lpstr>
      <vt:lpstr>Table 22</vt:lpstr>
      <vt:lpstr>Table 23</vt:lpstr>
      <vt:lpstr>Table 24</vt:lpstr>
      <vt:lpstr>Table 25</vt:lpstr>
      <vt:lpstr>Table 26</vt:lpstr>
      <vt:lpstr>Table 27</vt:lpstr>
      <vt:lpstr>Table 28</vt:lpstr>
      <vt:lpstr>Table 29</vt:lpstr>
      <vt:lpstr>Table 30</vt:lpstr>
      <vt:lpstr>Table 31a</vt:lpstr>
      <vt:lpstr>Table 31b</vt:lpstr>
      <vt:lpstr>COVER!Print_Area</vt:lpstr>
      <vt:lpstr>INSTRUCTIONS!Print_Area</vt:lpstr>
      <vt:lpstr>'Table 1'!Print_Area</vt:lpstr>
      <vt:lpstr>'Table 10'!Print_Area</vt:lpstr>
      <vt:lpstr>'Table 11a'!Print_Area</vt:lpstr>
      <vt:lpstr>'Table 11b'!Print_Area</vt:lpstr>
      <vt:lpstr>'Table 12'!Print_Area</vt:lpstr>
      <vt:lpstr>'Table 13'!Print_Area</vt:lpstr>
      <vt:lpstr>'Table 14'!Print_Area</vt:lpstr>
      <vt:lpstr>'Table 15'!Print_Area</vt:lpstr>
      <vt:lpstr>'Table 16'!Print_Area</vt:lpstr>
      <vt:lpstr>'Table 17'!Print_Area</vt:lpstr>
      <vt:lpstr>'Table 18a'!Print_Area</vt:lpstr>
      <vt:lpstr>'Table 18b'!Print_Area</vt:lpstr>
      <vt:lpstr>'Table 19'!Print_Area</vt:lpstr>
      <vt:lpstr>'Table 2'!Print_Area</vt:lpstr>
      <vt:lpstr>'Table 21'!Print_Area</vt:lpstr>
      <vt:lpstr>'Table 22'!Print_Area</vt:lpstr>
      <vt:lpstr>'Table 23'!Print_Area</vt:lpstr>
      <vt:lpstr>'Table 24'!Print_Area</vt:lpstr>
      <vt:lpstr>'Table 25'!Print_Area</vt:lpstr>
      <vt:lpstr>'Table 26'!Print_Area</vt:lpstr>
      <vt:lpstr>'Table 27'!Print_Area</vt:lpstr>
      <vt:lpstr>'Table 28'!Print_Area</vt:lpstr>
      <vt:lpstr>'Table 29'!Print_Area</vt:lpstr>
      <vt:lpstr>'Table 3'!Print_Area</vt:lpstr>
      <vt:lpstr>'Table 30'!Print_Area</vt:lpstr>
      <vt:lpstr>'Table 31a'!Print_Area</vt:lpstr>
      <vt:lpstr>'Table 31b'!Print_Area</vt:lpstr>
      <vt:lpstr>'Table 4'!Print_Area</vt:lpstr>
      <vt:lpstr>'Table 5'!Print_Area</vt:lpstr>
      <vt:lpstr>'Table 6'!Print_Area</vt:lpstr>
      <vt:lpstr>'Table 7'!Print_Area</vt:lpstr>
      <vt:lpstr>'Table 8'!Print_Area</vt:lpstr>
      <vt:lpstr>'Table 9'!Print_Area</vt:lpstr>
      <vt:lpstr>'Table 1'!Print_Titles</vt:lpstr>
      <vt:lpstr>'Table 10'!Print_Titles</vt:lpstr>
      <vt:lpstr>'Table 11a'!Print_Titles</vt:lpstr>
      <vt:lpstr>'Table 11b'!Print_Titles</vt:lpstr>
      <vt:lpstr>'Table 12'!Print_Titles</vt:lpstr>
      <vt:lpstr>'Table 13'!Print_Titles</vt:lpstr>
      <vt:lpstr>'Table 14'!Print_Titles</vt:lpstr>
      <vt:lpstr>'Table 15'!Print_Titles</vt:lpstr>
      <vt:lpstr>'Table 16'!Print_Titles</vt:lpstr>
      <vt:lpstr>'Table 17'!Print_Titles</vt:lpstr>
      <vt:lpstr>'Table 18a'!Print_Titles</vt:lpstr>
      <vt:lpstr>'Table 18b'!Print_Titles</vt:lpstr>
      <vt:lpstr>'Table 19'!Print_Titles</vt:lpstr>
      <vt:lpstr>'Table 2'!Print_Titles</vt:lpstr>
      <vt:lpstr>'Table 20'!Print_Titles</vt:lpstr>
      <vt:lpstr>'Table 21'!Print_Titles</vt:lpstr>
      <vt:lpstr>'Table 22'!Print_Titles</vt:lpstr>
      <vt:lpstr>'Table 23'!Print_Titles</vt:lpstr>
      <vt:lpstr>'Table 24'!Print_Titles</vt:lpstr>
      <vt:lpstr>'Table 25'!Print_Titles</vt:lpstr>
      <vt:lpstr>'Table 26'!Print_Titles</vt:lpstr>
      <vt:lpstr>'Table 27'!Print_Titles</vt:lpstr>
      <vt:lpstr>'Table 28'!Print_Titles</vt:lpstr>
      <vt:lpstr>'Table 29'!Print_Titles</vt:lpstr>
      <vt:lpstr>'Table 3'!Print_Titles</vt:lpstr>
      <vt:lpstr>'Table 30'!Print_Titles</vt:lpstr>
      <vt:lpstr>'Table 31a'!Print_Titles</vt:lpstr>
      <vt:lpstr>'Table 31b'!Print_Titles</vt:lpstr>
      <vt:lpstr>'Table 4'!Print_Titles</vt:lpstr>
      <vt:lpstr>'Table 5'!Print_Titles</vt:lpstr>
      <vt:lpstr>'Table 6'!Print_Titles</vt:lpstr>
      <vt:lpstr>'Table 7'!Print_Titles</vt:lpstr>
      <vt:lpstr>'Table 8'!Print_Titles</vt:lpstr>
      <vt:lpstr>'Table 9'!Print_Titles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1</cp:revision>
  <dcterms:created xsi:type="dcterms:W3CDTF">2020-03-10T17:20:35Z</dcterms:created>
  <dcterms:modified xsi:type="dcterms:W3CDTF">2020-03-10T17:23:25Z</dcterms:modified>
  <cp:category/>
  <cp:contentStatus>Final</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MarkAsFinal">
    <vt:bool>true</vt:bool>
  </property>
  <property fmtid="{D5CDD505-2E9C-101B-9397-08002B2CF9AE}" pid="3" name="ContentTypeId">
    <vt:lpwstr>0x010100CE86C91AD6C871488744B20043618BBE</vt:lpwstr>
  </property>
</Properties>
</file>